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1355" windowHeight="9315"/>
  </bookViews>
  <sheets>
    <sheet name="licitação" sheetId="4" r:id="rId1"/>
    <sheet name="Plan1" sheetId="5" r:id="rId2"/>
  </sheets>
  <definedNames>
    <definedName name="_xlnm.Print_Area" localSheetId="0">licitação!$A$1:$K$66</definedName>
  </definedNames>
  <calcPr calcId="144525"/>
</workbook>
</file>

<file path=xl/calcChain.xml><?xml version="1.0" encoding="utf-8"?>
<calcChain xmlns="http://schemas.openxmlformats.org/spreadsheetml/2006/main">
  <c r="K63" i="4" l="1"/>
  <c r="I63" i="4"/>
  <c r="K62" i="4"/>
  <c r="I62" i="4"/>
  <c r="I61" i="4"/>
  <c r="K61" i="4" s="1"/>
  <c r="I60" i="4"/>
  <c r="K60" i="4" s="1"/>
  <c r="K59" i="4"/>
  <c r="I59" i="4"/>
  <c r="K58" i="4"/>
  <c r="I58" i="4"/>
  <c r="I57" i="4"/>
  <c r="K57" i="4" s="1"/>
  <c r="I56" i="4"/>
  <c r="K56" i="4" s="1"/>
  <c r="K55" i="4"/>
  <c r="I55" i="4"/>
  <c r="K54" i="4"/>
  <c r="I54" i="4"/>
  <c r="I53" i="4"/>
  <c r="K53" i="4" s="1"/>
  <c r="I52" i="4"/>
  <c r="K52" i="4" s="1"/>
  <c r="K51" i="4"/>
  <c r="I51" i="4"/>
  <c r="K50" i="4"/>
  <c r="I50" i="4"/>
  <c r="I49" i="4"/>
  <c r="K49" i="4" s="1"/>
  <c r="I48" i="4"/>
  <c r="K48" i="4" s="1"/>
  <c r="K47" i="4"/>
  <c r="I47" i="4"/>
  <c r="K46" i="4"/>
  <c r="I46" i="4"/>
  <c r="I45" i="4"/>
  <c r="K45" i="4" s="1"/>
  <c r="I44" i="4"/>
  <c r="K44" i="4" s="1"/>
  <c r="K43" i="4"/>
  <c r="I43" i="4"/>
  <c r="K42" i="4"/>
  <c r="I42" i="4"/>
  <c r="I41" i="4"/>
  <c r="K41" i="4" s="1"/>
  <c r="I40" i="4"/>
  <c r="K40" i="4" s="1"/>
  <c r="K39" i="4"/>
  <c r="I39" i="4"/>
  <c r="K38" i="4"/>
  <c r="I38" i="4"/>
  <c r="I37" i="4"/>
  <c r="K37" i="4" s="1"/>
  <c r="I36" i="4"/>
  <c r="K36" i="4" s="1"/>
  <c r="K35" i="4"/>
  <c r="I35" i="4"/>
  <c r="K34" i="4"/>
  <c r="I34" i="4"/>
  <c r="I33" i="4"/>
  <c r="K33" i="4" s="1"/>
  <c r="I32" i="4"/>
  <c r="K32" i="4" s="1"/>
  <c r="K31" i="4"/>
  <c r="I31" i="4"/>
  <c r="K30" i="4"/>
  <c r="I30" i="4"/>
  <c r="I29" i="4"/>
  <c r="K29" i="4" s="1"/>
  <c r="I28" i="4"/>
  <c r="K28" i="4" s="1"/>
  <c r="K27" i="4"/>
  <c r="I27" i="4"/>
  <c r="K26" i="4"/>
  <c r="I26" i="4"/>
  <c r="I25" i="4"/>
  <c r="K25" i="4" s="1"/>
  <c r="I24" i="4"/>
  <c r="K24" i="4" s="1"/>
  <c r="K23" i="4"/>
  <c r="I23" i="4"/>
  <c r="K22" i="4"/>
  <c r="I22" i="4"/>
  <c r="I21" i="4"/>
  <c r="K21" i="4" s="1"/>
  <c r="I20" i="4"/>
  <c r="K20" i="4" s="1"/>
  <c r="K19" i="4"/>
  <c r="I19" i="4"/>
  <c r="K18" i="4"/>
  <c r="I18" i="4"/>
  <c r="I17" i="4"/>
  <c r="K17" i="4" s="1"/>
  <c r="I16" i="4"/>
  <c r="K16" i="4" s="1"/>
  <c r="K15" i="4"/>
  <c r="I15" i="4"/>
  <c r="K14" i="4"/>
  <c r="I14" i="4"/>
  <c r="I13" i="4"/>
  <c r="K13" i="4" s="1"/>
  <c r="I12" i="4"/>
  <c r="K12" i="4" s="1"/>
  <c r="K11" i="4"/>
  <c r="I11" i="4"/>
  <c r="K10" i="4"/>
  <c r="I10" i="4"/>
  <c r="I9" i="4"/>
  <c r="K9" i="4" s="1"/>
  <c r="I8" i="4"/>
  <c r="K8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K7" i="4"/>
  <c r="I7" i="4"/>
  <c r="A7" i="4"/>
  <c r="K6" i="4"/>
  <c r="I6" i="4"/>
  <c r="A6" i="4"/>
  <c r="I5" i="4"/>
  <c r="K5" i="4" s="1"/>
  <c r="J64" i="4" l="1"/>
</calcChain>
</file>

<file path=xl/sharedStrings.xml><?xml version="1.0" encoding="utf-8"?>
<sst xmlns="http://schemas.openxmlformats.org/spreadsheetml/2006/main" count="244" uniqueCount="207">
  <si>
    <t>OBS: TODOS OS PRODUTOS DE LIMPEZA TEM DE POSSUIR CERTIFICAÇÃO DA ANVISA E DO MINISTÉRIO DE SAÚDE</t>
  </si>
  <si>
    <t>TERMO DE REFERÊNCIA</t>
  </si>
  <si>
    <t>PORTUENSE</t>
  </si>
  <si>
    <t>-</t>
  </si>
  <si>
    <t>ITEM</t>
  </si>
  <si>
    <t>PRODUTO</t>
  </si>
  <si>
    <t>DESCRIÇÃO</t>
  </si>
  <si>
    <t>Marca de Ref.</t>
  </si>
  <si>
    <t>UNIDADE</t>
  </si>
  <si>
    <t>Escolas</t>
  </si>
  <si>
    <t>Creche</t>
  </si>
  <si>
    <t>SME</t>
  </si>
  <si>
    <t>QUANT. TOTAL</t>
  </si>
  <si>
    <t>VALOR GLOBAL R$</t>
  </si>
  <si>
    <t>MENOR VALOR UNITARIO R$</t>
  </si>
  <si>
    <t xml:space="preserve">MENOR VALOR TOTAL R$ </t>
  </si>
  <si>
    <t>ACHOCOLATADO EM PÓ</t>
  </si>
  <si>
    <t>SANTA AMÁLIA OU GÊNEO</t>
  </si>
  <si>
    <t>Pacote de 400gr</t>
  </si>
  <si>
    <t>AÇAFRÃO DA TERRA</t>
  </si>
  <si>
    <r>
      <t xml:space="preserve">Pacote de </t>
    </r>
    <r>
      <rPr>
        <b/>
        <sz val="7"/>
        <color indexed="8"/>
        <rFont val="Arial Bold"/>
      </rPr>
      <t>20 grs</t>
    </r>
  </si>
  <si>
    <t>AÇÚCAR CRISTAL</t>
  </si>
  <si>
    <t>Tipo Cristal. Textura em grânulos finos e coloração branca. Isento de impurezas e empedramento. Embalagem plástica, atóxica, transparente, contendo dados do produto.</t>
  </si>
  <si>
    <t>ALVINHO OU DELTA</t>
  </si>
  <si>
    <t>Pacote de 5kg</t>
  </si>
  <si>
    <t>AÇÚCAR REFINADO</t>
  </si>
  <si>
    <t>Tipo Refinado. Textura em grânulos finos e coloração branca. Isento de impurezas e empedramento. Embalagem plástica, atóxica, transparente, contendo dados do produto.</t>
  </si>
  <si>
    <t>UNIÃO</t>
  </si>
  <si>
    <t>Pacote de 1kg</t>
  </si>
  <si>
    <t>ALHO</t>
  </si>
  <si>
    <t>Cabeça de tamanho médio, sem brotos e partes estragadas.</t>
  </si>
  <si>
    <t>KG</t>
  </si>
  <si>
    <t>AMIDO DE MILHO</t>
  </si>
  <si>
    <t>Produto amiláceo extraído do milho, coloração branca, textura fina. Isento de mofo e sujidades. Embalagem plástica, atóxica, transparente e acondicionada em caixa padrão, contendo dados do produto.</t>
  </si>
  <si>
    <t>MAISENA OU ANCHIETA</t>
  </si>
  <si>
    <r>
      <t xml:space="preserve">Pacote com </t>
    </r>
    <r>
      <rPr>
        <b/>
        <sz val="7"/>
        <color indexed="8"/>
        <rFont val="Arial Bold"/>
      </rPr>
      <t>500 grs</t>
    </r>
  </si>
  <si>
    <t>ARROZ</t>
  </si>
  <si>
    <t>FLOR DA PRAIA OU CODISUL</t>
  </si>
  <si>
    <t>Pacote  5kg</t>
  </si>
  <si>
    <t>AZEITE DE OLIVA EXTRA VIRGEM</t>
  </si>
  <si>
    <t>Acidez 1%. Puro. Embalagem de vidro ou alumínio, atóxica,  não violada, contendo dados do produto.</t>
  </si>
  <si>
    <t>VILA OLIVA OU ANDORINHA</t>
  </si>
  <si>
    <t>Frasco 500ml</t>
  </si>
  <si>
    <t>AZEITONA VERDE</t>
  </si>
  <si>
    <t>VILA OLIVA, LA VIOLETERA OU CEPERA</t>
  </si>
  <si>
    <t>BACON SUINO</t>
  </si>
  <si>
    <t>CIACARNE OU PIF PAF</t>
  </si>
  <si>
    <t>BATATA INGLESA</t>
  </si>
  <si>
    <t>Tamanho médio, coloração branca, livre de amassados, mofos, partes estragadas e sem brotar. Grau de amadurecimento apropriada para consumo.</t>
  </si>
  <si>
    <t xml:space="preserve">BATATA PALHA </t>
  </si>
  <si>
    <t>Batata frita desidratada. Embalagem plástica, atóxica, transparente, contendo dados do produto.</t>
  </si>
  <si>
    <t>CROCK LEVE, AMARELINHA OU CRECK</t>
  </si>
  <si>
    <t>Pacote de 300gr</t>
  </si>
  <si>
    <t>BISCOITO DOCE</t>
  </si>
  <si>
    <t>AYMORÉ OU MARILAN</t>
  </si>
  <si>
    <t>Pacote de 375gr</t>
  </si>
  <si>
    <t>BISCOITO SALGADO</t>
  </si>
  <si>
    <t>Pacote de 370gr</t>
  </si>
  <si>
    <t>CANELA EM PÓ</t>
  </si>
  <si>
    <t>Frasco 30g</t>
  </si>
  <si>
    <t>CANJICA GROSSA</t>
  </si>
  <si>
    <t>PEREIRA OU CAMPO BOM</t>
  </si>
  <si>
    <t>Pacote de 500 grs</t>
  </si>
  <si>
    <t>CANJIQUINHA</t>
  </si>
  <si>
    <t>PEREIRA, CAMPO BOM OU ANCHIETA</t>
  </si>
  <si>
    <t>CARNE BOVINA RESFRIADA MOÍDA</t>
  </si>
  <si>
    <t>FRICAL</t>
  </si>
  <si>
    <t>CARNE BOVINA RESFRIADA PEDAÇO</t>
  </si>
  <si>
    <t>CARNE SUÍNA RESFRIADA PEDAÇO (PERNIL)</t>
  </si>
  <si>
    <t>CEBOLA BRANCA OU ROXA</t>
  </si>
  <si>
    <t>Tamanho médio, com casca, de coloração característica e sem amassados e partes estragadas.</t>
  </si>
  <si>
    <t>CREME DE LEITE</t>
  </si>
  <si>
    <t>Creme de leite pasteurizado – 100% de origem animal, embalado em caixas limpas, não amassadas, não estufadas, resistentes, que garantam a integridade do produto até o momento do consumo acondicionado em caixa, pesando 200 gramas.</t>
  </si>
  <si>
    <t>CAMPONESA, PIRACANJUBA OU ITAMBÉ</t>
  </si>
  <si>
    <t>caixa de 200grs</t>
  </si>
  <si>
    <t>EXTRATO TOMATE</t>
  </si>
  <si>
    <t>Concentrado de pura polpa, simples. Acondicionado em sache de folha de flandres, de 340 gramas, não apresentar fermentação, vazamentos, ferrugem, amassados e estufamentos, conter dados de identificação do produto.</t>
  </si>
  <si>
    <t>QUERO, PREDILECTA OU CAJAMAR</t>
  </si>
  <si>
    <t xml:space="preserve">Unidade </t>
  </si>
  <si>
    <t>FARINHA DE MANDIOCA</t>
  </si>
  <si>
    <t>ROCHA, PEREIRA OU CAMPO BOM</t>
  </si>
  <si>
    <t>FARINHA DE TRIGO</t>
  </si>
  <si>
    <t>ROSA BRANCA, CLARICE OU ÚTIL</t>
  </si>
  <si>
    <t>FEIJÃO</t>
  </si>
  <si>
    <t>PEREIRA, CAMPO BOM OU FARTURA</t>
  </si>
  <si>
    <t>Pacote 1kg</t>
  </si>
  <si>
    <t xml:space="preserve">FERMENTO </t>
  </si>
  <si>
    <t>Fermento Químico Seco. Pó Fino, homogêneo, coloração branca. Isento de umidade e sujidades. Embalagem Plástica com tampa de rosca.</t>
  </si>
  <si>
    <t>ROYAL OU DONA BENTA</t>
  </si>
  <si>
    <t>Frasco 100g</t>
  </si>
  <si>
    <t>FILÉ DE PEIXE</t>
  </si>
  <si>
    <t>COMPESCA</t>
  </si>
  <si>
    <t>FUBÁ</t>
  </si>
  <si>
    <t>ANCHIETA, FARTURA OU PEREIRA</t>
  </si>
  <si>
    <t>GELATINA</t>
  </si>
  <si>
    <t>Pó para preparo de gelatina. Diversos sabores.</t>
  </si>
  <si>
    <t>APTI, ROYAL OU SANTA AMALIA</t>
  </si>
  <si>
    <t>Caixa 35g</t>
  </si>
  <si>
    <t>IOGURTE</t>
  </si>
  <si>
    <t>Garrafa de 900 grs</t>
  </si>
  <si>
    <t>LEITE CONDENSADO</t>
  </si>
  <si>
    <t>ITAMBÉ, TRIANGULO, CAMPONESA OU PIRACANJUBA</t>
  </si>
  <si>
    <t>caixa de 395grs</t>
  </si>
  <si>
    <t>LEITE EM PÓ</t>
  </si>
  <si>
    <t>Leite em pó, integral, instantâneo. Isento de sujidades, insetos e outros materiais estranhos ao produto.</t>
  </si>
  <si>
    <t>CAMPONESA OU PIRACANJUBA</t>
  </si>
  <si>
    <t>Pacote 400gr</t>
  </si>
  <si>
    <t>LEITE PASTEURIZADO</t>
  </si>
  <si>
    <t>Embalagem de 1 litro</t>
  </si>
  <si>
    <t>LINGUIÇA SUÍNA</t>
  </si>
  <si>
    <t>FRICAL OU PIF PAF</t>
  </si>
  <si>
    <t>LINGÜIÇA SUÍNA CALABREZA</t>
  </si>
  <si>
    <t xml:space="preserve">Lingüiça suína defumada, preparada com partes comestíveis de suíno de boa qualidade, estando em temperatura de  - 12Cº a -7Cº no ato da entrega, </t>
  </si>
  <si>
    <t>MAÇÃ FUJI</t>
  </si>
  <si>
    <t>MACARRÃO ESPAGUETI</t>
  </si>
  <si>
    <t>Macarrão com ovos, tipo espagueti. Embalagem plástica, atóxica, transparente, não violada, contendo dados do produto.</t>
  </si>
  <si>
    <t>VILMA OU SANTA AMÁLIA</t>
  </si>
  <si>
    <t>Pacote 500gr</t>
  </si>
  <si>
    <t>MACARRÃO GUELINHA</t>
  </si>
  <si>
    <t>Macarrão com ovos, tipo guelinha. Embalagem plástica, atóxica, transparente, não violada, contendo dados do produto.</t>
  </si>
  <si>
    <t>MACARRÃO PARAFUSO</t>
  </si>
  <si>
    <t>Macarrão com ovos, tipo parafuso. Embalagem plástica, atóxica, transparente, não violada, contendo dados do produto.</t>
  </si>
  <si>
    <t>MACARRÃO TALHARIM</t>
  </si>
  <si>
    <t>Macarrão com ovos, tipo talharim. Embalagem plástica, atóxica, transparente, não violada, contendo dados do produto.</t>
  </si>
  <si>
    <t>MAIONESE BALDE</t>
  </si>
  <si>
    <t>CHAPADÃO</t>
  </si>
  <si>
    <t>Balde 3kg</t>
  </si>
  <si>
    <t>MARGARINA</t>
  </si>
  <si>
    <t xml:space="preserve">Margarina vegetal cremosa, com sal. Isenta de ranço e mofos. </t>
  </si>
  <si>
    <t>QUALY OU DELÍCIA</t>
  </si>
  <si>
    <t>Pote de 500gr</t>
  </si>
  <si>
    <t xml:space="preserve">MILHO VERDE LATA </t>
  </si>
  <si>
    <t>QUERO, PREDILECTA OU MINAS MAIS</t>
  </si>
  <si>
    <r>
      <t>LATA</t>
    </r>
    <r>
      <rPr>
        <b/>
        <sz val="7"/>
        <rFont val="Arial Bold"/>
      </rPr>
      <t>1,700 Kg</t>
    </r>
  </si>
  <si>
    <t>MILHO PARA PIPOCA</t>
  </si>
  <si>
    <t>PEREIRA , CAMPO BOM OU FARTURA</t>
  </si>
  <si>
    <t>Pacote de 500gr</t>
  </si>
  <si>
    <t>ÓLEO DE SOJA 1L</t>
  </si>
  <si>
    <t>VELEIRO, VILA VELHA OU SOYA</t>
  </si>
  <si>
    <t>OVO DE GALINHA</t>
  </si>
  <si>
    <t>Ovo branco, fresco, isento de sujidades, rachaduras, fungos. Tamanho médio, peso mínimo de 50g cada unidade. Acondicionados em embalagens apropriadas (cartela com capacidade para 30 unidades).</t>
  </si>
  <si>
    <t>GEMA DA SERRA OU JETIBÁ</t>
  </si>
  <si>
    <t xml:space="preserve">Cartela </t>
  </si>
  <si>
    <t>ORÉGANO</t>
  </si>
  <si>
    <t>Produto desidratado, cor esverdeada, odor característico, acondicionamento em embalagens plásticas atóxicas de 8 grs a 15 gramas, devidamente lacradas, rotuladas, contendo prazo de validade, marca comercial, procedência e data de fabricação.</t>
  </si>
  <si>
    <t>Pacote de 8 a 15 grs</t>
  </si>
  <si>
    <t>PEITO DE FRANGO CONGELADO</t>
  </si>
  <si>
    <t>PÓ DE CAFÉ</t>
  </si>
  <si>
    <t>3 CORAÇÕES OU PILÃO</t>
  </si>
  <si>
    <t>Pacote de 500g</t>
  </si>
  <si>
    <t>QUEIJO PARMESÃO</t>
  </si>
  <si>
    <t xml:space="preserve">Queijo tipo Parmesão. Ralado, fresco. Isento de sujidades, insetos, mofos. </t>
  </si>
  <si>
    <t>SÉRVULO, NINFA OU MINEIRINHO</t>
  </si>
  <si>
    <t>Pacote de 50g</t>
  </si>
  <si>
    <t>SAL</t>
  </si>
  <si>
    <t>MARFIM OU CISNE</t>
  </si>
  <si>
    <t>SALSICHA</t>
  </si>
  <si>
    <t>Salsicha comum: resfriada, preparada com partes comestíveis de carne bovina e suína de boa procedência. Resfriada, embalagem plástica, atóxica, não violada. Pacotes com 3,300kg, estando em temperatura de  - 12Cº a -7Cº no ato da entrega,  Conter rótulo.</t>
  </si>
  <si>
    <t>PIF PAF OU AVIVAR</t>
  </si>
  <si>
    <t>Pacote de 3,300kg</t>
  </si>
  <si>
    <t xml:space="preserve">SUCO CONCENTRADO Caju </t>
  </si>
  <si>
    <t>Suco de fruta concentrado, sem adição de açúcar.  Embalagem plástica ou de vidro, atóxica, transparente, tampa lacrada, contendo dados do produto.</t>
  </si>
  <si>
    <t>BELA ISCHIA OU SABOR DA FRUTA</t>
  </si>
  <si>
    <t>Garrafa de 5L</t>
  </si>
  <si>
    <t>SUCO CONCENTRADO Goiaba</t>
  </si>
  <si>
    <t>SUCO CONCENTRADO Manga</t>
  </si>
  <si>
    <t xml:space="preserve">TEMPERO EM TABLETE </t>
  </si>
  <si>
    <t>ARISCO, KNNOR OU MAGGI</t>
  </si>
  <si>
    <t>Caixa c/6 tabletes</t>
  </si>
  <si>
    <t>TOMATE</t>
  </si>
  <si>
    <t>VINAGRE</t>
  </si>
  <si>
    <t>BELMONT, PEREIRA OU TOSCANO</t>
  </si>
  <si>
    <t>Embalagem de 750 ml</t>
  </si>
  <si>
    <t>ANEXO I - PREGÃO 12/2020</t>
  </si>
  <si>
    <t>Achocolatado em pó instantâneo. Textura fina e homogênea. Embalagem plástica, atóxica, de cor opaca, não violada, contendo dados do produto.</t>
  </si>
  <si>
    <r>
      <t xml:space="preserve">Cúrcuma moída, pura, cor amarelada, odor característico, embalagem plástica atóxica resistente, contendo aproximadamente </t>
    </r>
    <r>
      <rPr>
        <b/>
        <sz val="7"/>
        <color rgb="FF000000"/>
        <rFont val="Times New Roman"/>
        <family val="1"/>
      </rPr>
      <t>20 gramas</t>
    </r>
    <r>
      <rPr>
        <sz val="7"/>
        <color rgb="FF000000"/>
        <rFont val="Times New Roman"/>
        <family val="1"/>
      </rPr>
      <t>. Na embalagem deverá conter o nome e marca do produto, procedência e data de fabricação, prazo de validade.</t>
    </r>
  </si>
  <si>
    <t>Arroz beneficiado, polido, longo fino, tipo 1. Coloração perolada e translúcida, não necessitando escolher e lavar. Isento de sujidades e mofos. Embalagem plástica, atóxica, transparente, não violada e contendo informações do produto.</t>
  </si>
  <si>
    <t>Azeitona verde, em conserva inteira , preparada com os frutos curados na variedade verde, imersos em salmoura de concentração apropriada. Coloração uniformes.</t>
  </si>
  <si>
    <t>Toucinho fatiado, salgado, curado e defumado, feito da paleta do porco. O produto deve apresentar as características</t>
  </si>
  <si>
    <t>normais de conservação, estando isento de sujidades de qualquer natureza, parasitas e</t>
  </si>
  <si>
    <t>bolores. Acondicionado em embalagens plásticas vedadas a vácuo que devem apresentar rótulo com as devidas especificações do produto.</t>
  </si>
  <si>
    <t>Biscoito tipo maria/maisena. Embalagem plástica, atóxica, de cor opaca, não violada, contendo dados do produto.</t>
  </si>
  <si>
    <t>Biscoito tipo cream-cracker. Embalagem plástica, atóxica, de cor opaca, não violada, contendo dados do produto.</t>
  </si>
  <si>
    <t>Textura fina, homogênea, coloração marrom dourado. Isento de sujidades e mofo. Embalagem plástica, atóxica, de cor opaca, não violada, contendo dados do produto.</t>
  </si>
  <si>
    <t>Canjica de milho. Textura fina, coloração branca, isenta de mofos e impurezas. Embalagem plástica, atóxica, transparente, não violada, contendo dados do produto.</t>
  </si>
  <si>
    <t>Canjiquinha de milho. Textura fina, coloração amarela, isenta de mofos e impurezas. Embalagem plástica, atóxica, transparente, não violada, contendo dados do produto.</t>
  </si>
  <si>
    <t>Carne bovina de segunda, moída, fresca, resfriada, de coloração vermelha e brilhante, elástica, firme, isenta de gordura aparente, sebo e similares. Odor agradável. Embalagem plástica, atóxica, transparente, não violada, com peso médio de 1kg estando em temperatura de  - 12Cº a -7Cº no ato da entrega.  Conter rótulo.</t>
  </si>
  <si>
    <t>Carne bovina de segunda, em cubos, fresca, resfriada, de coloração vermelha e brilhante, elástica, firme, isenta de gordura aparente, sebo e similares. Odor agradável. Embalagem plástica, atóxica, transparente, não violada, com peso médio de 1kg, estando em temperatura de  - 12Cº a -7Cº no ato da entrega, Conter rótulo.</t>
  </si>
  <si>
    <t>Carne suína, resfriada, de coloração vermelha e brilhante, elástica, firme, isenta de gordura aparente, estando em temperatura de  - 12Cº a -7Cº no ato da entrega sebo e similares. Odor agradável.</t>
  </si>
  <si>
    <t>Farinha de mandioca crua. Textura seca, fina, classe branca. Embalagem plástica, atóxica, de transparente, não violada, contendo dados do produto.</t>
  </si>
  <si>
    <t>Farinha de trigo especial. Pó uniforme, sem formação de grumos, coloração branca. Isenta de sujidades e mofos. Embalagem plástica, atóxica, transparente, não violada, contendo dados do produto.</t>
  </si>
  <si>
    <t>Feijão Preto Tipo 1, safra nova. Grãos inteiros e sãos, isento de outros tipos de feijões e grãos, de material terroso e sujidades. Embalagem plástica, atóxica, transparente, não violada, contendo dados do produto.</t>
  </si>
  <si>
    <r>
      <t xml:space="preserve">Filé de peixe </t>
    </r>
    <r>
      <rPr>
        <b/>
        <sz val="7"/>
        <rFont val="Times New Roman"/>
        <family val="1"/>
      </rPr>
      <t>congelado</t>
    </r>
    <r>
      <rPr>
        <sz val="7"/>
        <rFont val="Times New Roman"/>
        <family val="1"/>
      </rPr>
      <t>, tipo Merluza, limpo aspecto próprio da espécie, não amolecido nem pegajoso. Embalagem plástica, atóxica, transparente, não violada contendo dados do produto, estando em temperatura de  - 12Cº a -7Cº no ato da entrega.</t>
    </r>
  </si>
  <si>
    <t>Fubá de milho amarelo. Obtido pela moagem de grãos de milho sãos e maduros. Pó fino tipo “fubá mimoso”. Isento de sujidades, umidade e materiais estranhos. Embalagem plástica, atóxica, transparente, não violada, contendo dados do produto.</t>
  </si>
  <si>
    <t>Textura cremosa e homogênea, odor e sabor característicos e sem alteração. Composição: Leite pasteurizado integral, açúcar, preparado de polpa de frutas e fermento lácteo. Devendo apresentar-se em embalagens plásticas atóxicas de 900 gramas contendo os dados de identificação do produto, procedência e data de validade, em diversas versões de sabores.</t>
  </si>
  <si>
    <t>Leite condensado- produzido com leite integral, açúcar e lactose, acondicionado em embalagem de 395 g, que deverá conter externamente os dados de identificação, procedência, informações nutricionais, número do lote, data de validade, quantidade de produto e atender as especificações técnicas da ANVISA e Inmetro.</t>
  </si>
  <si>
    <t>Leite de vaca integral pasteurizado Tipo C, textura líquida e homogênea, odor e sabor suaves e sem alteração, coloração esbranquiçada característica. Embalagem plástica atóxica de 1 litro, contendo todos os dados do produto. Validade mínima de 3 dias após a entrega.</t>
  </si>
  <si>
    <t>Linguiça suína tipo toscana, preparada com partes comestíveis de suínos de boa qualidade. Embalagem plástica, atóxica, transparente, não violada, com peso médio de 1kg. estando em temperatura de  - 12Cº a -7Cº no ato da entrega, Conter rótulo.</t>
  </si>
  <si>
    <t>Tamanho Médio, coloração vermelha podendo apresentar pequenas manchas esverdeadas ou amareladas. Sem partes apodrecidas e grau de amadurecimento apropriado para consumo.</t>
  </si>
  <si>
    <t>Maionese, tipo tradicional - composto a base de ovos pasteurizados, sal, açúcar e outras substâncias permitidas, de consistência cremosa, cor, cheiro e sabor próprios, isento de sujidades e seus ingredientes de preparo em perfeito estado de conservação. A embalagem deverá conter externamente os dados de identificação, procedência, informações nutricionais, número do lote, data de validade, quantidade de produto e atender as  especificações técnicas da ANVISA e INMETRO.</t>
  </si>
  <si>
    <t>Milho verde em conserva - simples grãos inteiros, imerso em líquido de cobertura, tamanho e coloração uniformes. Produto preparado com grãos de milho previamente debulhados, envasados e cozidos ou pré cozidos,  imersos em líquido de cobertura apropriada, submetidos a processo tecnológico adequado, antes ou depois de hermeticamente fechados nos recipientes utilizados a fim de evitar sua</t>
  </si>
  <si>
    <r>
      <t xml:space="preserve">alteração. Acondicionado em latas de </t>
    </r>
    <r>
      <rPr>
        <b/>
        <sz val="7"/>
        <rFont val="Times New Roman"/>
        <family val="1"/>
      </rPr>
      <t>1,700kg</t>
    </r>
    <r>
      <rPr>
        <sz val="7"/>
        <rFont val="Times New Roman"/>
        <family val="1"/>
      </rPr>
      <t xml:space="preserve">, devendo ser considerado como peso líquido, o produto drenado. </t>
    </r>
  </si>
  <si>
    <t>Milho para pipoca. Primeira qualidade. Isento de sujidades, mofos e outros grãos. Embalagem plástica, atóxica, transparente, não violada, contendo dados do produto.</t>
  </si>
  <si>
    <t>Óleo de soja refinado, tipo 1. Aspecto límpido com cor e consistência características. Embalagem plástica, atóxica, transparente, não violada, contendo dados do produto.</t>
  </si>
  <si>
    <r>
      <t xml:space="preserve">Peito de frango congelado. Embalagem plástica atóxica, não violada, com peso </t>
    </r>
    <r>
      <rPr>
        <b/>
        <sz val="7"/>
        <rFont val="Times New Roman"/>
        <family val="1"/>
      </rPr>
      <t>em kg</t>
    </r>
    <r>
      <rPr>
        <sz val="7"/>
        <rFont val="Times New Roman"/>
        <family val="1"/>
      </rPr>
      <t>, constando procedência e data de fabricação, data de validade e número do lote do produto. Não deverá apresentar superfície úmida, pegajosa, exsudado líquido, partes flácidas ou consistência anormal. Só serão aceitos produtos com a comprovação da inspeção SIF/DIPOA, estando em temperatura de -12º a - 7º C no ato da entrega.</t>
    </r>
  </si>
  <si>
    <r>
      <t xml:space="preserve">Café torrado e moído. Pó fino, homogêneo, coloração castanho escuro. </t>
    </r>
    <r>
      <rPr>
        <b/>
        <sz val="7"/>
        <rFont val="Times New Roman"/>
        <family val="1"/>
      </rPr>
      <t>Embalado em papel aluminizado</t>
    </r>
    <r>
      <rPr>
        <sz val="7"/>
        <rFont val="Times New Roman"/>
        <family val="1"/>
      </rPr>
      <t>, conter na embalagem dados do produto.</t>
    </r>
  </si>
  <si>
    <t>Sal refinado iodado. Isento de sujidades e mofos. Certificado pelo Ministério da Saúde quando a suplementação de iodo. Embalagem plástica, atóxica,  transparente, não violada, contendo dados do produto.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</si>
</sst>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.00_ ;\-#,##0.00\ "/>
  </numFmts>
  <fonts count="17" x14ac:knownFonts="1">
    <font>
      <sz val="10"/>
      <name val="Arial"/>
    </font>
    <font>
      <b/>
      <sz val="10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b/>
      <sz val="12"/>
      <name val="Verdana"/>
      <family val="2"/>
    </font>
    <font>
      <i/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Arial Bold"/>
      <family val="2"/>
    </font>
    <font>
      <b/>
      <sz val="7"/>
      <name val="Arial Bold"/>
    </font>
    <font>
      <b/>
      <sz val="7"/>
      <name val="Times New Roman"/>
      <family val="1"/>
    </font>
    <font>
      <sz val="7"/>
      <name val="Times New Roman"/>
      <family val="1"/>
    </font>
    <font>
      <sz val="7"/>
      <color theme="1"/>
      <name val="Arial Bold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Arial Bold"/>
    </font>
    <font>
      <sz val="7"/>
      <color indexed="8"/>
      <name val="Arial Bold"/>
      <family val="2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/>
    <xf numFmtId="0" fontId="0" fillId="4" borderId="0" xfId="0" applyFill="1"/>
    <xf numFmtId="164" fontId="6" fillId="3" borderId="1" xfId="0" applyNumberFormat="1" applyFont="1" applyFill="1" applyBorder="1" applyAlignment="1">
      <alignment horizontal="center" vertical="center"/>
    </xf>
    <xf numFmtId="4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A6" sqref="A6"/>
    </sheetView>
  </sheetViews>
  <sheetFormatPr defaultRowHeight="12.75" x14ac:dyDescent="0.2"/>
  <cols>
    <col min="1" max="1" width="5.85546875" customWidth="1"/>
    <col min="2" max="2" width="15.7109375" customWidth="1"/>
    <col min="3" max="3" width="42.140625" customWidth="1"/>
    <col min="4" max="5" width="10" customWidth="1"/>
    <col min="6" max="6" width="7.5703125" customWidth="1"/>
    <col min="7" max="7" width="6.85546875" customWidth="1"/>
    <col min="8" max="8" width="6.28515625" customWidth="1"/>
  </cols>
  <sheetData>
    <row r="1" spans="1:11" ht="19.5" x14ac:dyDescent="0.25">
      <c r="A1" s="14" t="s">
        <v>173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">
      <c r="A2" s="4"/>
      <c r="B2" s="5"/>
      <c r="C2" s="4"/>
      <c r="D2" s="4"/>
      <c r="E2" s="4"/>
      <c r="F2" s="4"/>
      <c r="G2" s="4"/>
      <c r="H2" s="4"/>
    </row>
    <row r="3" spans="1:11" ht="15.7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6" x14ac:dyDescent="0.2">
      <c r="A4" s="6" t="s">
        <v>4</v>
      </c>
      <c r="B4" s="6" t="s">
        <v>5</v>
      </c>
      <c r="C4" s="6" t="s">
        <v>6</v>
      </c>
      <c r="D4" s="7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7" t="s">
        <v>12</v>
      </c>
      <c r="J4" s="7" t="s">
        <v>14</v>
      </c>
      <c r="K4" s="7" t="s">
        <v>15</v>
      </c>
    </row>
    <row r="5" spans="1:11" ht="27" x14ac:dyDescent="0.2">
      <c r="A5" s="17">
        <v>1</v>
      </c>
      <c r="B5" s="21" t="s">
        <v>16</v>
      </c>
      <c r="C5" s="28" t="s">
        <v>174</v>
      </c>
      <c r="D5" s="25" t="s">
        <v>17</v>
      </c>
      <c r="E5" s="16" t="s">
        <v>18</v>
      </c>
      <c r="F5" s="16">
        <v>200</v>
      </c>
      <c r="G5" s="16">
        <v>185</v>
      </c>
      <c r="H5" s="18">
        <v>0</v>
      </c>
      <c r="I5" s="18">
        <f t="shared" ref="I5:I63" si="0">F5+G5+H5</f>
        <v>385</v>
      </c>
      <c r="J5" s="10">
        <v>3.42</v>
      </c>
      <c r="K5" s="19">
        <f>I5*J5</f>
        <v>1316.7</v>
      </c>
    </row>
    <row r="6" spans="1:11" ht="36" x14ac:dyDescent="0.2">
      <c r="A6" s="17">
        <f>A5+1</f>
        <v>2</v>
      </c>
      <c r="B6" s="21" t="s">
        <v>19</v>
      </c>
      <c r="C6" s="28" t="s">
        <v>175</v>
      </c>
      <c r="D6" s="25"/>
      <c r="E6" s="16" t="s">
        <v>20</v>
      </c>
      <c r="F6" s="16">
        <v>100</v>
      </c>
      <c r="G6" s="16">
        <v>75</v>
      </c>
      <c r="H6" s="18">
        <v>0</v>
      </c>
      <c r="I6" s="18">
        <f>F6+G6+H6</f>
        <v>175</v>
      </c>
      <c r="J6" s="10">
        <v>1.28</v>
      </c>
      <c r="K6" s="19">
        <f>I6*J6</f>
        <v>224</v>
      </c>
    </row>
    <row r="7" spans="1:11" ht="27" x14ac:dyDescent="0.2">
      <c r="A7" s="17">
        <f t="shared" ref="A7:A63" si="1">A6+1</f>
        <v>3</v>
      </c>
      <c r="B7" s="21" t="s">
        <v>21</v>
      </c>
      <c r="C7" s="28" t="s">
        <v>22</v>
      </c>
      <c r="D7" s="25" t="s">
        <v>23</v>
      </c>
      <c r="E7" s="16" t="s">
        <v>24</v>
      </c>
      <c r="F7" s="16">
        <v>125</v>
      </c>
      <c r="G7" s="16">
        <v>100</v>
      </c>
      <c r="H7" s="18">
        <v>15</v>
      </c>
      <c r="I7" s="18">
        <f t="shared" si="0"/>
        <v>240</v>
      </c>
      <c r="J7" s="10">
        <v>9.1300000000000008</v>
      </c>
      <c r="K7" s="19">
        <f>I7*J7</f>
        <v>2191.2000000000003</v>
      </c>
    </row>
    <row r="8" spans="1:11" ht="27" x14ac:dyDescent="0.2">
      <c r="A8" s="17">
        <f t="shared" si="1"/>
        <v>4</v>
      </c>
      <c r="B8" s="21" t="s">
        <v>25</v>
      </c>
      <c r="C8" s="28" t="s">
        <v>26</v>
      </c>
      <c r="D8" s="25" t="s">
        <v>27</v>
      </c>
      <c r="E8" s="16" t="s">
        <v>28</v>
      </c>
      <c r="F8" s="16">
        <v>5</v>
      </c>
      <c r="G8" s="16">
        <v>5</v>
      </c>
      <c r="H8" s="18">
        <v>0</v>
      </c>
      <c r="I8" s="18">
        <f t="shared" si="0"/>
        <v>10</v>
      </c>
      <c r="J8" s="10">
        <v>3.8</v>
      </c>
      <c r="K8" s="19">
        <f t="shared" ref="K8:K9" si="2">I8*J8</f>
        <v>38</v>
      </c>
    </row>
    <row r="9" spans="1:11" x14ac:dyDescent="0.2">
      <c r="A9" s="17">
        <f t="shared" si="1"/>
        <v>5</v>
      </c>
      <c r="B9" s="22" t="s">
        <v>29</v>
      </c>
      <c r="C9" s="28" t="s">
        <v>30</v>
      </c>
      <c r="D9" s="25" t="s">
        <v>3</v>
      </c>
      <c r="E9" s="18" t="s">
        <v>31</v>
      </c>
      <c r="F9" s="18">
        <v>125</v>
      </c>
      <c r="G9" s="18">
        <v>40</v>
      </c>
      <c r="H9" s="18">
        <v>0</v>
      </c>
      <c r="I9" s="18">
        <f t="shared" si="0"/>
        <v>165</v>
      </c>
      <c r="J9" s="10">
        <v>22.9</v>
      </c>
      <c r="K9" s="19">
        <f t="shared" si="2"/>
        <v>3778.4999999999995</v>
      </c>
    </row>
    <row r="10" spans="1:11" ht="36" x14ac:dyDescent="0.2">
      <c r="A10" s="17">
        <f t="shared" si="1"/>
        <v>6</v>
      </c>
      <c r="B10" s="21" t="s">
        <v>32</v>
      </c>
      <c r="C10" s="28" t="s">
        <v>33</v>
      </c>
      <c r="D10" s="25" t="s">
        <v>34</v>
      </c>
      <c r="E10" s="16" t="s">
        <v>35</v>
      </c>
      <c r="F10" s="16">
        <v>0</v>
      </c>
      <c r="G10" s="16">
        <v>25</v>
      </c>
      <c r="H10" s="18">
        <v>0</v>
      </c>
      <c r="I10" s="18">
        <f t="shared" si="0"/>
        <v>25</v>
      </c>
      <c r="J10" s="10">
        <v>2.29</v>
      </c>
      <c r="K10" s="19">
        <f>I10*J10</f>
        <v>57.25</v>
      </c>
    </row>
    <row r="11" spans="1:11" ht="36" x14ac:dyDescent="0.2">
      <c r="A11" s="17">
        <f t="shared" si="1"/>
        <v>7</v>
      </c>
      <c r="B11" s="22" t="s">
        <v>36</v>
      </c>
      <c r="C11" s="28" t="s">
        <v>176</v>
      </c>
      <c r="D11" s="25" t="s">
        <v>37</v>
      </c>
      <c r="E11" s="16" t="s">
        <v>38</v>
      </c>
      <c r="F11" s="16">
        <v>400</v>
      </c>
      <c r="G11" s="16">
        <v>150</v>
      </c>
      <c r="H11" s="18">
        <v>0</v>
      </c>
      <c r="I11" s="18">
        <f t="shared" si="0"/>
        <v>550</v>
      </c>
      <c r="J11" s="10">
        <v>12.4</v>
      </c>
      <c r="K11" s="19">
        <f>I11*J11</f>
        <v>6820</v>
      </c>
    </row>
    <row r="12" spans="1:11" ht="27" x14ac:dyDescent="0.2">
      <c r="A12" s="17">
        <f t="shared" si="1"/>
        <v>8</v>
      </c>
      <c r="B12" s="21" t="s">
        <v>39</v>
      </c>
      <c r="C12" s="28" t="s">
        <v>40</v>
      </c>
      <c r="D12" s="25" t="s">
        <v>41</v>
      </c>
      <c r="E12" s="16" t="s">
        <v>42</v>
      </c>
      <c r="F12" s="16">
        <v>50</v>
      </c>
      <c r="G12" s="16">
        <v>15</v>
      </c>
      <c r="H12" s="18">
        <v>0</v>
      </c>
      <c r="I12" s="18">
        <f t="shared" si="0"/>
        <v>65</v>
      </c>
      <c r="J12" s="10">
        <v>10.98</v>
      </c>
      <c r="K12" s="19">
        <f t="shared" ref="K12:K13" si="3">I12*J12</f>
        <v>713.7</v>
      </c>
    </row>
    <row r="13" spans="1:11" ht="36" x14ac:dyDescent="0.2">
      <c r="A13" s="17">
        <f t="shared" si="1"/>
        <v>9</v>
      </c>
      <c r="B13" s="23" t="s">
        <v>43</v>
      </c>
      <c r="C13" s="29" t="s">
        <v>177</v>
      </c>
      <c r="D13" s="25" t="s">
        <v>44</v>
      </c>
      <c r="E13" s="20" t="s">
        <v>31</v>
      </c>
      <c r="F13" s="20">
        <v>15</v>
      </c>
      <c r="G13" s="20">
        <v>15</v>
      </c>
      <c r="H13" s="20">
        <v>0</v>
      </c>
      <c r="I13" s="18">
        <f t="shared" si="0"/>
        <v>30</v>
      </c>
      <c r="J13" s="10">
        <v>18.95</v>
      </c>
      <c r="K13" s="19">
        <f t="shared" si="3"/>
        <v>568.5</v>
      </c>
    </row>
    <row r="14" spans="1:11" ht="18" x14ac:dyDescent="0.2">
      <c r="A14" s="17">
        <f t="shared" si="1"/>
        <v>10</v>
      </c>
      <c r="B14" s="23" t="s">
        <v>45</v>
      </c>
      <c r="C14" s="29" t="s">
        <v>178</v>
      </c>
      <c r="D14" s="25" t="s">
        <v>46</v>
      </c>
      <c r="E14" s="20" t="s">
        <v>31</v>
      </c>
      <c r="F14" s="20">
        <v>35</v>
      </c>
      <c r="G14" s="20">
        <v>15</v>
      </c>
      <c r="H14" s="20">
        <v>0</v>
      </c>
      <c r="I14" s="18">
        <f t="shared" si="0"/>
        <v>50</v>
      </c>
      <c r="J14" s="10">
        <v>28.95</v>
      </c>
      <c r="K14" s="19">
        <f>I14*J14</f>
        <v>1447.5</v>
      </c>
    </row>
    <row r="15" spans="1:11" ht="18" x14ac:dyDescent="0.2">
      <c r="A15" s="17">
        <f t="shared" si="1"/>
        <v>11</v>
      </c>
      <c r="B15" s="23" t="s">
        <v>47</v>
      </c>
      <c r="C15" s="29" t="s">
        <v>179</v>
      </c>
      <c r="D15" s="25" t="s">
        <v>3</v>
      </c>
      <c r="E15" s="3" t="s">
        <v>31</v>
      </c>
      <c r="F15" s="3">
        <v>750</v>
      </c>
      <c r="G15" s="3">
        <v>250</v>
      </c>
      <c r="H15" s="3">
        <v>0</v>
      </c>
      <c r="I15" s="18">
        <f t="shared" si="0"/>
        <v>1000</v>
      </c>
      <c r="J15" s="10">
        <v>3.9</v>
      </c>
      <c r="K15" s="19">
        <f t="shared" ref="K15:K16" si="4">I15*J15</f>
        <v>3900</v>
      </c>
    </row>
    <row r="16" spans="1:11" ht="27" x14ac:dyDescent="0.2">
      <c r="A16" s="17">
        <f t="shared" si="1"/>
        <v>12</v>
      </c>
      <c r="B16" s="23" t="s">
        <v>49</v>
      </c>
      <c r="C16" s="29" t="s">
        <v>180</v>
      </c>
      <c r="D16" s="25" t="s">
        <v>51</v>
      </c>
      <c r="E16" s="2" t="s">
        <v>52</v>
      </c>
      <c r="F16" s="20">
        <v>50</v>
      </c>
      <c r="G16" s="20">
        <v>25</v>
      </c>
      <c r="H16" s="20">
        <v>0</v>
      </c>
      <c r="I16" s="18">
        <f t="shared" si="0"/>
        <v>75</v>
      </c>
      <c r="J16" s="10">
        <v>6.9</v>
      </c>
      <c r="K16" s="19">
        <f t="shared" si="4"/>
        <v>517.5</v>
      </c>
    </row>
    <row r="17" spans="1:11" ht="27" x14ac:dyDescent="0.2">
      <c r="A17" s="17">
        <f t="shared" si="1"/>
        <v>13</v>
      </c>
      <c r="B17" s="23" t="s">
        <v>53</v>
      </c>
      <c r="C17" s="30" t="s">
        <v>48</v>
      </c>
      <c r="D17" s="25" t="s">
        <v>54</v>
      </c>
      <c r="E17" s="2" t="s">
        <v>55</v>
      </c>
      <c r="F17" s="2">
        <v>250</v>
      </c>
      <c r="G17" s="2">
        <v>200</v>
      </c>
      <c r="H17" s="3">
        <v>25</v>
      </c>
      <c r="I17" s="18">
        <f t="shared" si="0"/>
        <v>475</v>
      </c>
      <c r="J17" s="10">
        <v>4.29</v>
      </c>
      <c r="K17" s="19">
        <f>I17*J17</f>
        <v>2037.75</v>
      </c>
    </row>
    <row r="18" spans="1:11" ht="18" x14ac:dyDescent="0.2">
      <c r="A18" s="17">
        <f t="shared" si="1"/>
        <v>14</v>
      </c>
      <c r="B18" s="23" t="s">
        <v>56</v>
      </c>
      <c r="C18" s="29" t="s">
        <v>50</v>
      </c>
      <c r="D18" s="25" t="s">
        <v>54</v>
      </c>
      <c r="E18" s="2" t="s">
        <v>57</v>
      </c>
      <c r="F18" s="2">
        <v>300</v>
      </c>
      <c r="G18" s="2">
        <v>200</v>
      </c>
      <c r="H18" s="3">
        <v>25</v>
      </c>
      <c r="I18" s="18">
        <f t="shared" si="0"/>
        <v>525</v>
      </c>
      <c r="J18" s="10">
        <v>3.25</v>
      </c>
      <c r="K18" s="19">
        <f>I18*J18</f>
        <v>1706.25</v>
      </c>
    </row>
    <row r="19" spans="1:11" ht="18" x14ac:dyDescent="0.2">
      <c r="A19" s="17">
        <f t="shared" si="1"/>
        <v>15</v>
      </c>
      <c r="B19" s="23" t="s">
        <v>58</v>
      </c>
      <c r="C19" s="29" t="s">
        <v>181</v>
      </c>
      <c r="D19" s="25" t="s">
        <v>2</v>
      </c>
      <c r="E19" s="2" t="s">
        <v>59</v>
      </c>
      <c r="F19" s="2">
        <v>25</v>
      </c>
      <c r="G19" s="2">
        <v>15</v>
      </c>
      <c r="H19" s="3">
        <v>0</v>
      </c>
      <c r="I19" s="18">
        <f t="shared" si="0"/>
        <v>40</v>
      </c>
      <c r="J19" s="10">
        <v>2.75</v>
      </c>
      <c r="K19" s="19">
        <f t="shared" ref="K19:K20" si="5">I19*J19</f>
        <v>110</v>
      </c>
    </row>
    <row r="20" spans="1:11" ht="18" x14ac:dyDescent="0.2">
      <c r="A20" s="17">
        <f t="shared" si="1"/>
        <v>16</v>
      </c>
      <c r="B20" s="23" t="s">
        <v>60</v>
      </c>
      <c r="C20" s="29" t="s">
        <v>182</v>
      </c>
      <c r="D20" s="25" t="s">
        <v>61</v>
      </c>
      <c r="E20" s="2" t="s">
        <v>62</v>
      </c>
      <c r="F20" s="2">
        <v>100</v>
      </c>
      <c r="G20" s="2">
        <v>75</v>
      </c>
      <c r="H20" s="3">
        <v>0</v>
      </c>
      <c r="I20" s="18">
        <f t="shared" si="0"/>
        <v>175</v>
      </c>
      <c r="J20" s="10">
        <v>1.65</v>
      </c>
      <c r="K20" s="19">
        <f t="shared" si="5"/>
        <v>288.75</v>
      </c>
    </row>
    <row r="21" spans="1:11" ht="36" x14ac:dyDescent="0.2">
      <c r="A21" s="17">
        <f t="shared" si="1"/>
        <v>17</v>
      </c>
      <c r="B21" s="24" t="s">
        <v>63</v>
      </c>
      <c r="C21" s="29" t="s">
        <v>183</v>
      </c>
      <c r="D21" s="25" t="s">
        <v>64</v>
      </c>
      <c r="E21" s="2" t="s">
        <v>28</v>
      </c>
      <c r="F21" s="2">
        <v>125</v>
      </c>
      <c r="G21" s="2">
        <v>100</v>
      </c>
      <c r="H21" s="3">
        <v>0</v>
      </c>
      <c r="I21" s="18">
        <f t="shared" si="0"/>
        <v>225</v>
      </c>
      <c r="J21" s="10">
        <v>2.4</v>
      </c>
      <c r="K21" s="19">
        <f>I21*J21</f>
        <v>540</v>
      </c>
    </row>
    <row r="22" spans="1:11" ht="27" x14ac:dyDescent="0.2">
      <c r="A22" s="17">
        <f t="shared" si="1"/>
        <v>18</v>
      </c>
      <c r="B22" s="23" t="s">
        <v>65</v>
      </c>
      <c r="C22" s="29" t="s">
        <v>184</v>
      </c>
      <c r="D22" s="25" t="s">
        <v>66</v>
      </c>
      <c r="E22" s="2" t="s">
        <v>28</v>
      </c>
      <c r="F22" s="2">
        <v>1100</v>
      </c>
      <c r="G22" s="2">
        <v>350</v>
      </c>
      <c r="H22" s="3">
        <v>0</v>
      </c>
      <c r="I22" s="18">
        <f t="shared" si="0"/>
        <v>1450</v>
      </c>
      <c r="J22" s="10">
        <v>18.95</v>
      </c>
      <c r="K22" s="19">
        <f>I22*J22</f>
        <v>27477.5</v>
      </c>
    </row>
    <row r="23" spans="1:11" ht="27" x14ac:dyDescent="0.2">
      <c r="A23" s="17">
        <f t="shared" si="1"/>
        <v>19</v>
      </c>
      <c r="B23" s="23" t="s">
        <v>67</v>
      </c>
      <c r="C23" s="29" t="s">
        <v>185</v>
      </c>
      <c r="D23" s="25" t="s">
        <v>66</v>
      </c>
      <c r="E23" s="2" t="s">
        <v>28</v>
      </c>
      <c r="F23" s="2">
        <v>750</v>
      </c>
      <c r="G23" s="2">
        <v>200</v>
      </c>
      <c r="H23" s="3">
        <v>0</v>
      </c>
      <c r="I23" s="18">
        <f t="shared" si="0"/>
        <v>950</v>
      </c>
      <c r="J23" s="10">
        <v>18.95</v>
      </c>
      <c r="K23" s="19">
        <f t="shared" ref="K23:K25" si="6">I23*J23</f>
        <v>18002.5</v>
      </c>
    </row>
    <row r="24" spans="1:11" ht="45" x14ac:dyDescent="0.2">
      <c r="A24" s="17">
        <f t="shared" si="1"/>
        <v>20</v>
      </c>
      <c r="B24" s="23" t="s">
        <v>68</v>
      </c>
      <c r="C24" s="29" t="s">
        <v>186</v>
      </c>
      <c r="D24" s="25"/>
      <c r="E24" s="2" t="s">
        <v>31</v>
      </c>
      <c r="F24" s="2">
        <v>500</v>
      </c>
      <c r="G24" s="2">
        <v>200</v>
      </c>
      <c r="H24" s="3">
        <v>0</v>
      </c>
      <c r="I24" s="18">
        <f t="shared" si="0"/>
        <v>700</v>
      </c>
      <c r="J24" s="10">
        <v>16.95</v>
      </c>
      <c r="K24" s="19">
        <f t="shared" si="6"/>
        <v>11865</v>
      </c>
    </row>
    <row r="25" spans="1:11" ht="45" x14ac:dyDescent="0.2">
      <c r="A25" s="17">
        <f t="shared" si="1"/>
        <v>21</v>
      </c>
      <c r="B25" s="23" t="s">
        <v>69</v>
      </c>
      <c r="C25" s="29" t="s">
        <v>187</v>
      </c>
      <c r="D25" s="25" t="s">
        <v>66</v>
      </c>
      <c r="E25" s="3" t="s">
        <v>31</v>
      </c>
      <c r="F25" s="3">
        <v>225</v>
      </c>
      <c r="G25" s="3">
        <v>75</v>
      </c>
      <c r="H25" s="3">
        <v>0</v>
      </c>
      <c r="I25" s="18">
        <f t="shared" si="0"/>
        <v>300</v>
      </c>
      <c r="J25" s="10">
        <v>2.89</v>
      </c>
      <c r="K25" s="19">
        <f t="shared" si="6"/>
        <v>867</v>
      </c>
    </row>
    <row r="26" spans="1:11" ht="36" x14ac:dyDescent="0.2">
      <c r="A26" s="17">
        <f t="shared" si="1"/>
        <v>22</v>
      </c>
      <c r="B26" s="23" t="s">
        <v>71</v>
      </c>
      <c r="C26" s="30" t="s">
        <v>188</v>
      </c>
      <c r="D26" s="25" t="s">
        <v>73</v>
      </c>
      <c r="E26" s="16" t="s">
        <v>74</v>
      </c>
      <c r="F26" s="20">
        <v>100</v>
      </c>
      <c r="G26" s="20">
        <v>35</v>
      </c>
      <c r="H26" s="20">
        <v>0</v>
      </c>
      <c r="I26" s="18">
        <f t="shared" si="0"/>
        <v>135</v>
      </c>
      <c r="J26" s="10">
        <v>2.39</v>
      </c>
      <c r="K26" s="19">
        <f>I26*J26</f>
        <v>322.65000000000003</v>
      </c>
    </row>
    <row r="27" spans="1:11" ht="36" x14ac:dyDescent="0.2">
      <c r="A27" s="17">
        <f t="shared" si="1"/>
        <v>23</v>
      </c>
      <c r="B27" s="23" t="s">
        <v>75</v>
      </c>
      <c r="C27" s="30" t="s">
        <v>70</v>
      </c>
      <c r="D27" s="25" t="s">
        <v>77</v>
      </c>
      <c r="E27" s="2" t="s">
        <v>78</v>
      </c>
      <c r="F27" s="2">
        <v>600</v>
      </c>
      <c r="G27" s="2">
        <v>360</v>
      </c>
      <c r="H27" s="2">
        <v>0</v>
      </c>
      <c r="I27" s="18">
        <f t="shared" si="0"/>
        <v>960</v>
      </c>
      <c r="J27" s="10">
        <v>2.58</v>
      </c>
      <c r="K27" s="19">
        <f t="shared" ref="K27:K28" si="7">I27*J27</f>
        <v>2476.8000000000002</v>
      </c>
    </row>
    <row r="28" spans="1:11" ht="36" x14ac:dyDescent="0.2">
      <c r="A28" s="17">
        <f t="shared" si="1"/>
        <v>24</v>
      </c>
      <c r="B28" s="23" t="s">
        <v>79</v>
      </c>
      <c r="C28" s="30" t="s">
        <v>72</v>
      </c>
      <c r="D28" s="25" t="s">
        <v>80</v>
      </c>
      <c r="E28" s="2" t="s">
        <v>28</v>
      </c>
      <c r="F28" s="2">
        <v>150</v>
      </c>
      <c r="G28" s="2">
        <v>75</v>
      </c>
      <c r="H28" s="3">
        <v>0</v>
      </c>
      <c r="I28" s="18">
        <f t="shared" si="0"/>
        <v>225</v>
      </c>
      <c r="J28" s="10">
        <v>3.95</v>
      </c>
      <c r="K28" s="19">
        <f t="shared" si="7"/>
        <v>888.75</v>
      </c>
    </row>
    <row r="29" spans="1:11" ht="36" x14ac:dyDescent="0.2">
      <c r="A29" s="17">
        <f t="shared" si="1"/>
        <v>25</v>
      </c>
      <c r="B29" s="23" t="s">
        <v>81</v>
      </c>
      <c r="C29" s="30" t="s">
        <v>76</v>
      </c>
      <c r="D29" s="25" t="s">
        <v>82</v>
      </c>
      <c r="E29" s="2" t="s">
        <v>28</v>
      </c>
      <c r="F29" s="2">
        <v>15</v>
      </c>
      <c r="G29" s="2">
        <v>35</v>
      </c>
      <c r="H29" s="3">
        <v>0</v>
      </c>
      <c r="I29" s="18">
        <f t="shared" si="0"/>
        <v>50</v>
      </c>
      <c r="J29" s="10">
        <v>3.49</v>
      </c>
      <c r="K29" s="19">
        <f>I29*J29</f>
        <v>174.5</v>
      </c>
    </row>
    <row r="30" spans="1:11" ht="27" x14ac:dyDescent="0.2">
      <c r="A30" s="17">
        <f t="shared" si="1"/>
        <v>26</v>
      </c>
      <c r="B30" s="24" t="s">
        <v>83</v>
      </c>
      <c r="C30" s="30" t="s">
        <v>189</v>
      </c>
      <c r="D30" s="25" t="s">
        <v>84</v>
      </c>
      <c r="E30" s="2" t="s">
        <v>85</v>
      </c>
      <c r="F30" s="2">
        <v>650</v>
      </c>
      <c r="G30" s="2">
        <v>250</v>
      </c>
      <c r="H30" s="3">
        <v>0</v>
      </c>
      <c r="I30" s="18">
        <f t="shared" si="0"/>
        <v>900</v>
      </c>
      <c r="J30" s="10">
        <v>4.95</v>
      </c>
      <c r="K30" s="19">
        <f>I30*J30</f>
        <v>4455</v>
      </c>
    </row>
    <row r="31" spans="1:11" ht="36" x14ac:dyDescent="0.2">
      <c r="A31" s="17">
        <f t="shared" si="1"/>
        <v>27</v>
      </c>
      <c r="B31" s="24" t="s">
        <v>86</v>
      </c>
      <c r="C31" s="30" t="s">
        <v>190</v>
      </c>
      <c r="D31" s="25" t="s">
        <v>88</v>
      </c>
      <c r="E31" s="2" t="s">
        <v>89</v>
      </c>
      <c r="F31" s="2">
        <v>25</v>
      </c>
      <c r="G31" s="2">
        <v>15</v>
      </c>
      <c r="H31" s="3">
        <v>0</v>
      </c>
      <c r="I31" s="18">
        <f t="shared" si="0"/>
        <v>40</v>
      </c>
      <c r="J31" s="10">
        <v>2.59</v>
      </c>
      <c r="K31" s="19">
        <f t="shared" ref="K31:K32" si="8">I31*J31</f>
        <v>103.6</v>
      </c>
    </row>
    <row r="32" spans="1:11" ht="36" x14ac:dyDescent="0.2">
      <c r="A32" s="17">
        <f t="shared" si="1"/>
        <v>28</v>
      </c>
      <c r="B32" s="24" t="s">
        <v>90</v>
      </c>
      <c r="C32" s="30" t="s">
        <v>191</v>
      </c>
      <c r="D32" s="26" t="s">
        <v>91</v>
      </c>
      <c r="E32" s="2" t="s">
        <v>31</v>
      </c>
      <c r="F32" s="2">
        <v>45</v>
      </c>
      <c r="G32" s="2">
        <v>0</v>
      </c>
      <c r="H32" s="3">
        <v>0</v>
      </c>
      <c r="I32" s="18">
        <f t="shared" si="0"/>
        <v>45</v>
      </c>
      <c r="J32" s="10">
        <v>23.95</v>
      </c>
      <c r="K32" s="19">
        <f t="shared" si="8"/>
        <v>1077.75</v>
      </c>
    </row>
    <row r="33" spans="1:11" ht="27" x14ac:dyDescent="0.2">
      <c r="A33" s="17">
        <f t="shared" si="1"/>
        <v>29</v>
      </c>
      <c r="B33" s="24" t="s">
        <v>92</v>
      </c>
      <c r="C33" s="30" t="s">
        <v>87</v>
      </c>
      <c r="D33" s="25" t="s">
        <v>93</v>
      </c>
      <c r="E33" s="2" t="s">
        <v>28</v>
      </c>
      <c r="F33" s="2">
        <v>150</v>
      </c>
      <c r="G33" s="2">
        <v>75</v>
      </c>
      <c r="H33" s="3">
        <v>0</v>
      </c>
      <c r="I33" s="18">
        <f t="shared" si="0"/>
        <v>225</v>
      </c>
      <c r="J33" s="10">
        <v>2.15</v>
      </c>
      <c r="K33" s="19">
        <f>I33*J33</f>
        <v>483.75</v>
      </c>
    </row>
    <row r="34" spans="1:11" ht="36" x14ac:dyDescent="0.2">
      <c r="A34" s="17">
        <f t="shared" si="1"/>
        <v>30</v>
      </c>
      <c r="B34" s="24" t="s">
        <v>94</v>
      </c>
      <c r="C34" s="30" t="s">
        <v>192</v>
      </c>
      <c r="D34" s="25" t="s">
        <v>96</v>
      </c>
      <c r="E34" s="2" t="s">
        <v>97</v>
      </c>
      <c r="F34" s="2">
        <v>0</v>
      </c>
      <c r="G34" s="2">
        <v>125</v>
      </c>
      <c r="H34" s="3">
        <v>0</v>
      </c>
      <c r="I34" s="18">
        <f>F34+G34+H34</f>
        <v>125</v>
      </c>
      <c r="J34" s="10">
        <v>1.1000000000000001</v>
      </c>
      <c r="K34" s="19">
        <f t="shared" ref="K34:K35" si="9">I34*J34</f>
        <v>137.5</v>
      </c>
    </row>
    <row r="35" spans="1:11" ht="36" x14ac:dyDescent="0.2">
      <c r="A35" s="17">
        <f t="shared" si="1"/>
        <v>31</v>
      </c>
      <c r="B35" s="24" t="s">
        <v>98</v>
      </c>
      <c r="C35" s="30" t="s">
        <v>193</v>
      </c>
      <c r="D35" s="25"/>
      <c r="E35" s="2" t="s">
        <v>99</v>
      </c>
      <c r="F35" s="2">
        <v>420</v>
      </c>
      <c r="G35" s="2">
        <v>210</v>
      </c>
      <c r="H35" s="3">
        <v>0</v>
      </c>
      <c r="I35" s="18">
        <f>F35+G35+H35</f>
        <v>630</v>
      </c>
      <c r="J35" s="10">
        <v>5.6</v>
      </c>
      <c r="K35" s="19">
        <f t="shared" si="9"/>
        <v>3528</v>
      </c>
    </row>
    <row r="36" spans="1:11" ht="54" x14ac:dyDescent="0.2">
      <c r="A36" s="17">
        <f t="shared" si="1"/>
        <v>32</v>
      </c>
      <c r="B36" s="23" t="s">
        <v>100</v>
      </c>
      <c r="C36" s="30" t="s">
        <v>95</v>
      </c>
      <c r="D36" s="25" t="s">
        <v>101</v>
      </c>
      <c r="E36" s="16" t="s">
        <v>102</v>
      </c>
      <c r="F36" s="20">
        <v>75</v>
      </c>
      <c r="G36" s="20">
        <v>30</v>
      </c>
      <c r="H36" s="20">
        <v>0</v>
      </c>
      <c r="I36" s="18">
        <f t="shared" si="0"/>
        <v>105</v>
      </c>
      <c r="J36" s="10">
        <v>3.41</v>
      </c>
      <c r="K36" s="19">
        <f>I36*J36</f>
        <v>358.05</v>
      </c>
    </row>
    <row r="37" spans="1:11" ht="54" x14ac:dyDescent="0.2">
      <c r="A37" s="17">
        <f t="shared" si="1"/>
        <v>33</v>
      </c>
      <c r="B37" s="23" t="s">
        <v>103</v>
      </c>
      <c r="C37" s="30" t="s">
        <v>194</v>
      </c>
      <c r="D37" s="25" t="s">
        <v>105</v>
      </c>
      <c r="E37" s="2" t="s">
        <v>106</v>
      </c>
      <c r="F37" s="2">
        <v>400</v>
      </c>
      <c r="G37" s="2">
        <v>300</v>
      </c>
      <c r="H37" s="2">
        <v>0</v>
      </c>
      <c r="I37" s="18">
        <f>F37+G37+H37</f>
        <v>700</v>
      </c>
      <c r="J37" s="10">
        <v>11.9</v>
      </c>
      <c r="K37" s="19">
        <f>I37*J37</f>
        <v>8330</v>
      </c>
    </row>
    <row r="38" spans="1:11" ht="45" x14ac:dyDescent="0.2">
      <c r="A38" s="17">
        <f t="shared" si="1"/>
        <v>34</v>
      </c>
      <c r="B38" s="23" t="s">
        <v>107</v>
      </c>
      <c r="C38" s="30" t="s">
        <v>195</v>
      </c>
      <c r="D38" s="25"/>
      <c r="E38" s="2" t="s">
        <v>108</v>
      </c>
      <c r="F38" s="2">
        <v>2250</v>
      </c>
      <c r="G38" s="2">
        <v>1250</v>
      </c>
      <c r="H38" s="2">
        <v>0</v>
      </c>
      <c r="I38" s="18">
        <f>F38+G38+H38</f>
        <v>3500</v>
      </c>
      <c r="J38" s="10">
        <v>3.25</v>
      </c>
      <c r="K38" s="19">
        <f>I38*J38</f>
        <v>11375</v>
      </c>
    </row>
    <row r="39" spans="1:11" ht="18" x14ac:dyDescent="0.2">
      <c r="A39" s="17">
        <f t="shared" si="1"/>
        <v>35</v>
      </c>
      <c r="B39" s="23" t="s">
        <v>109</v>
      </c>
      <c r="C39" s="30" t="s">
        <v>104</v>
      </c>
      <c r="D39" s="25" t="s">
        <v>110</v>
      </c>
      <c r="E39" s="2" t="s">
        <v>28</v>
      </c>
      <c r="F39" s="2">
        <v>350</v>
      </c>
      <c r="G39" s="2">
        <v>200</v>
      </c>
      <c r="H39" s="3">
        <v>0</v>
      </c>
      <c r="I39" s="18">
        <f t="shared" si="0"/>
        <v>550</v>
      </c>
      <c r="J39" s="10">
        <v>14.95</v>
      </c>
      <c r="K39" s="19">
        <f t="shared" ref="K39:K41" si="10">I39*J39</f>
        <v>8222.5</v>
      </c>
    </row>
    <row r="40" spans="1:11" ht="45" x14ac:dyDescent="0.2">
      <c r="A40" s="17">
        <f t="shared" si="1"/>
        <v>36</v>
      </c>
      <c r="B40" s="23" t="s">
        <v>111</v>
      </c>
      <c r="C40" s="30" t="s">
        <v>196</v>
      </c>
      <c r="D40" s="25"/>
      <c r="E40" s="2" t="s">
        <v>31</v>
      </c>
      <c r="F40" s="2">
        <v>350</v>
      </c>
      <c r="G40" s="2">
        <v>200</v>
      </c>
      <c r="H40" s="3">
        <v>0</v>
      </c>
      <c r="I40" s="18">
        <f>F40+G40+H40</f>
        <v>550</v>
      </c>
      <c r="J40" s="10">
        <v>14.9</v>
      </c>
      <c r="K40" s="19">
        <f t="shared" si="10"/>
        <v>8195</v>
      </c>
    </row>
    <row r="41" spans="1:11" ht="36" x14ac:dyDescent="0.2">
      <c r="A41" s="17">
        <f t="shared" si="1"/>
        <v>37</v>
      </c>
      <c r="B41" s="23" t="s">
        <v>113</v>
      </c>
      <c r="C41" s="30" t="s">
        <v>197</v>
      </c>
      <c r="D41" s="25" t="s">
        <v>3</v>
      </c>
      <c r="E41" s="2" t="s">
        <v>31</v>
      </c>
      <c r="F41" s="2">
        <v>0</v>
      </c>
      <c r="G41" s="2">
        <v>100</v>
      </c>
      <c r="H41" s="2">
        <v>0</v>
      </c>
      <c r="I41" s="18">
        <f t="shared" si="0"/>
        <v>100</v>
      </c>
      <c r="J41" s="10">
        <v>7.85</v>
      </c>
      <c r="K41" s="19">
        <f t="shared" si="10"/>
        <v>785</v>
      </c>
    </row>
    <row r="42" spans="1:11" ht="27" x14ac:dyDescent="0.2">
      <c r="A42" s="17">
        <f t="shared" si="1"/>
        <v>38</v>
      </c>
      <c r="B42" s="23" t="s">
        <v>114</v>
      </c>
      <c r="C42" s="30" t="s">
        <v>112</v>
      </c>
      <c r="D42" s="25" t="s">
        <v>116</v>
      </c>
      <c r="E42" s="2" t="s">
        <v>117</v>
      </c>
      <c r="F42" s="2">
        <v>300</v>
      </c>
      <c r="G42" s="2">
        <v>150</v>
      </c>
      <c r="H42" s="3">
        <v>0</v>
      </c>
      <c r="I42" s="18">
        <f t="shared" si="0"/>
        <v>450</v>
      </c>
      <c r="J42" s="10">
        <v>3.59</v>
      </c>
      <c r="K42" s="19">
        <f>I42*J42</f>
        <v>1615.5</v>
      </c>
    </row>
    <row r="43" spans="1:11" ht="27" x14ac:dyDescent="0.2">
      <c r="A43" s="17">
        <f t="shared" si="1"/>
        <v>39</v>
      </c>
      <c r="B43" s="23" t="s">
        <v>118</v>
      </c>
      <c r="C43" s="30" t="s">
        <v>198</v>
      </c>
      <c r="D43" s="25" t="s">
        <v>116</v>
      </c>
      <c r="E43" s="2" t="s">
        <v>117</v>
      </c>
      <c r="F43" s="2">
        <v>200</v>
      </c>
      <c r="G43" s="2">
        <v>150</v>
      </c>
      <c r="H43" s="3">
        <v>0</v>
      </c>
      <c r="I43" s="18">
        <f t="shared" si="0"/>
        <v>350</v>
      </c>
      <c r="J43" s="10">
        <v>3.59</v>
      </c>
      <c r="K43" s="19">
        <f>I43*J43</f>
        <v>1256.5</v>
      </c>
    </row>
    <row r="44" spans="1:11" ht="27" x14ac:dyDescent="0.2">
      <c r="A44" s="17">
        <f t="shared" si="1"/>
        <v>40</v>
      </c>
      <c r="B44" s="23" t="s">
        <v>120</v>
      </c>
      <c r="C44" s="30" t="s">
        <v>115</v>
      </c>
      <c r="D44" s="25" t="s">
        <v>116</v>
      </c>
      <c r="E44" s="2" t="s">
        <v>117</v>
      </c>
      <c r="F44" s="2">
        <v>350</v>
      </c>
      <c r="G44" s="2">
        <v>150</v>
      </c>
      <c r="H44" s="3">
        <v>0</v>
      </c>
      <c r="I44" s="18">
        <f t="shared" si="0"/>
        <v>500</v>
      </c>
      <c r="J44" s="10">
        <v>3.59</v>
      </c>
      <c r="K44" s="19">
        <f t="shared" ref="K44:K45" si="11">I44*J44</f>
        <v>1795</v>
      </c>
    </row>
    <row r="45" spans="1:11" ht="27" x14ac:dyDescent="0.2">
      <c r="A45" s="17">
        <f t="shared" si="1"/>
        <v>41</v>
      </c>
      <c r="B45" s="23" t="s">
        <v>122</v>
      </c>
      <c r="C45" s="30" t="s">
        <v>119</v>
      </c>
      <c r="D45" s="25" t="s">
        <v>116</v>
      </c>
      <c r="E45" s="2" t="s">
        <v>117</v>
      </c>
      <c r="F45" s="2">
        <v>0</v>
      </c>
      <c r="G45" s="2">
        <v>150</v>
      </c>
      <c r="H45" s="3">
        <v>0</v>
      </c>
      <c r="I45" s="18">
        <f t="shared" si="0"/>
        <v>150</v>
      </c>
      <c r="J45" s="10">
        <v>4.6500000000000004</v>
      </c>
      <c r="K45" s="19">
        <f t="shared" si="11"/>
        <v>697.5</v>
      </c>
    </row>
    <row r="46" spans="1:11" ht="18" x14ac:dyDescent="0.2">
      <c r="A46" s="17">
        <f t="shared" si="1"/>
        <v>42</v>
      </c>
      <c r="B46" s="23" t="s">
        <v>124</v>
      </c>
      <c r="C46" s="30" t="s">
        <v>121</v>
      </c>
      <c r="D46" s="25" t="s">
        <v>125</v>
      </c>
      <c r="E46" s="2" t="s">
        <v>126</v>
      </c>
      <c r="F46" s="3">
        <v>15</v>
      </c>
      <c r="G46" s="3">
        <v>10</v>
      </c>
      <c r="H46" s="3">
        <v>0</v>
      </c>
      <c r="I46" s="18">
        <f t="shared" si="0"/>
        <v>25</v>
      </c>
      <c r="J46" s="10">
        <v>13.9</v>
      </c>
      <c r="K46" s="19">
        <f>I46*J46</f>
        <v>347.5</v>
      </c>
    </row>
    <row r="47" spans="1:11" ht="18" x14ac:dyDescent="0.2">
      <c r="A47" s="17">
        <f t="shared" si="1"/>
        <v>43</v>
      </c>
      <c r="B47" s="24" t="s">
        <v>127</v>
      </c>
      <c r="C47" s="30" t="s">
        <v>123</v>
      </c>
      <c r="D47" s="25" t="s">
        <v>129</v>
      </c>
      <c r="E47" s="2" t="s">
        <v>130</v>
      </c>
      <c r="F47" s="2">
        <v>75</v>
      </c>
      <c r="G47" s="2">
        <v>150</v>
      </c>
      <c r="H47" s="3">
        <v>30</v>
      </c>
      <c r="I47" s="18">
        <f t="shared" si="0"/>
        <v>255</v>
      </c>
      <c r="J47" s="10">
        <v>4.37</v>
      </c>
      <c r="K47" s="19">
        <f>I47*J47</f>
        <v>1114.3500000000001</v>
      </c>
    </row>
    <row r="48" spans="1:11" ht="72" x14ac:dyDescent="0.2">
      <c r="A48" s="17">
        <f t="shared" si="1"/>
        <v>44</v>
      </c>
      <c r="B48" s="23" t="s">
        <v>131</v>
      </c>
      <c r="C48" s="30" t="s">
        <v>199</v>
      </c>
      <c r="D48" s="25" t="s">
        <v>132</v>
      </c>
      <c r="E48" s="2" t="s">
        <v>133</v>
      </c>
      <c r="F48" s="3">
        <v>50</v>
      </c>
      <c r="G48" s="3">
        <v>75</v>
      </c>
      <c r="H48" s="3">
        <v>0</v>
      </c>
      <c r="I48" s="18">
        <f t="shared" si="0"/>
        <v>125</v>
      </c>
      <c r="J48" s="10">
        <v>2.69</v>
      </c>
      <c r="K48" s="19">
        <f t="shared" ref="K48:K49" si="12">I48*J48</f>
        <v>336.25</v>
      </c>
    </row>
    <row r="49" spans="1:11" ht="27" x14ac:dyDescent="0.2">
      <c r="A49" s="17">
        <f t="shared" si="1"/>
        <v>45</v>
      </c>
      <c r="B49" s="23" t="s">
        <v>134</v>
      </c>
      <c r="C49" s="30" t="s">
        <v>128</v>
      </c>
      <c r="D49" s="25" t="s">
        <v>135</v>
      </c>
      <c r="E49" s="2" t="s">
        <v>136</v>
      </c>
      <c r="F49" s="2">
        <v>150</v>
      </c>
      <c r="G49" s="2">
        <v>50</v>
      </c>
      <c r="H49" s="3">
        <v>0</v>
      </c>
      <c r="I49" s="18">
        <f t="shared" si="0"/>
        <v>200</v>
      </c>
      <c r="J49" s="10">
        <v>1.76</v>
      </c>
      <c r="K49" s="19">
        <f t="shared" si="12"/>
        <v>352</v>
      </c>
    </row>
    <row r="50" spans="1:11" ht="63" x14ac:dyDescent="0.2">
      <c r="A50" s="17">
        <f t="shared" si="1"/>
        <v>46</v>
      </c>
      <c r="B50" s="23" t="s">
        <v>137</v>
      </c>
      <c r="C50" s="30" t="s">
        <v>200</v>
      </c>
      <c r="D50" s="25" t="s">
        <v>138</v>
      </c>
      <c r="E50" s="2" t="s">
        <v>78</v>
      </c>
      <c r="F50" s="2">
        <v>500</v>
      </c>
      <c r="G50" s="2">
        <v>300</v>
      </c>
      <c r="H50" s="2">
        <v>0</v>
      </c>
      <c r="I50" s="18">
        <f t="shared" si="0"/>
        <v>800</v>
      </c>
      <c r="J50" s="10">
        <v>4.3</v>
      </c>
      <c r="K50" s="19">
        <f>I50*J50</f>
        <v>3440</v>
      </c>
    </row>
    <row r="51" spans="1:11" ht="27" x14ac:dyDescent="0.2">
      <c r="A51" s="17">
        <f t="shared" si="1"/>
        <v>47</v>
      </c>
      <c r="B51" s="23" t="s">
        <v>139</v>
      </c>
      <c r="C51" s="30" t="s">
        <v>201</v>
      </c>
      <c r="D51" s="25" t="s">
        <v>141</v>
      </c>
      <c r="E51" s="2" t="s">
        <v>142</v>
      </c>
      <c r="F51" s="2">
        <v>80</v>
      </c>
      <c r="G51" s="2">
        <v>25</v>
      </c>
      <c r="H51" s="3">
        <v>0</v>
      </c>
      <c r="I51" s="18">
        <f t="shared" si="0"/>
        <v>105</v>
      </c>
      <c r="J51" s="10">
        <v>9.7899999999999991</v>
      </c>
      <c r="K51" s="19">
        <f>I51*J51</f>
        <v>1027.9499999999998</v>
      </c>
    </row>
    <row r="52" spans="1:11" ht="27" x14ac:dyDescent="0.2">
      <c r="A52" s="17">
        <f t="shared" si="1"/>
        <v>48</v>
      </c>
      <c r="B52" s="23" t="s">
        <v>143</v>
      </c>
      <c r="C52" s="30" t="s">
        <v>202</v>
      </c>
      <c r="D52" s="25"/>
      <c r="E52" s="2" t="s">
        <v>145</v>
      </c>
      <c r="F52" s="2">
        <v>100</v>
      </c>
      <c r="G52" s="2">
        <v>50</v>
      </c>
      <c r="H52" s="2">
        <v>0</v>
      </c>
      <c r="I52" s="18">
        <f t="shared" si="0"/>
        <v>150</v>
      </c>
      <c r="J52" s="10">
        <v>2.75</v>
      </c>
      <c r="K52" s="19">
        <f>I52*J52</f>
        <v>412.5</v>
      </c>
    </row>
    <row r="53" spans="1:11" ht="27" x14ac:dyDescent="0.2">
      <c r="A53" s="17">
        <f t="shared" si="1"/>
        <v>49</v>
      </c>
      <c r="B53" s="23" t="s">
        <v>146</v>
      </c>
      <c r="C53" s="30" t="s">
        <v>203</v>
      </c>
      <c r="D53" s="25"/>
      <c r="E53" s="1" t="s">
        <v>31</v>
      </c>
      <c r="F53" s="2">
        <v>800</v>
      </c>
      <c r="G53" s="2">
        <v>250</v>
      </c>
      <c r="H53" s="2">
        <v>0</v>
      </c>
      <c r="I53" s="18">
        <f>F53+G53+H53</f>
        <v>1050</v>
      </c>
      <c r="J53" s="10">
        <v>7.19</v>
      </c>
      <c r="K53" s="19">
        <f>I53*J53</f>
        <v>7549.5</v>
      </c>
    </row>
    <row r="54" spans="1:11" ht="36" x14ac:dyDescent="0.2">
      <c r="A54" s="17">
        <f t="shared" si="1"/>
        <v>50</v>
      </c>
      <c r="B54" s="24" t="s">
        <v>147</v>
      </c>
      <c r="C54" s="30" t="s">
        <v>140</v>
      </c>
      <c r="D54" s="25" t="s">
        <v>148</v>
      </c>
      <c r="E54" s="2" t="s">
        <v>149</v>
      </c>
      <c r="F54" s="2">
        <v>250</v>
      </c>
      <c r="G54" s="2">
        <v>125</v>
      </c>
      <c r="H54" s="3">
        <v>50</v>
      </c>
      <c r="I54" s="18">
        <f>F54+G54+H54</f>
        <v>425</v>
      </c>
      <c r="J54" s="10">
        <v>6.5</v>
      </c>
      <c r="K54" s="19">
        <f>I54*J54</f>
        <v>2762.5</v>
      </c>
    </row>
    <row r="55" spans="1:11" ht="36" x14ac:dyDescent="0.2">
      <c r="A55" s="17">
        <f t="shared" si="1"/>
        <v>51</v>
      </c>
      <c r="B55" s="23" t="s">
        <v>150</v>
      </c>
      <c r="C55" s="30" t="s">
        <v>144</v>
      </c>
      <c r="D55" s="25" t="s">
        <v>152</v>
      </c>
      <c r="E55" s="2" t="s">
        <v>153</v>
      </c>
      <c r="F55" s="3">
        <v>75</v>
      </c>
      <c r="G55" s="3">
        <v>100</v>
      </c>
      <c r="H55" s="3">
        <v>0</v>
      </c>
      <c r="I55" s="18">
        <f t="shared" si="0"/>
        <v>175</v>
      </c>
      <c r="J55" s="10">
        <v>2.4900000000000002</v>
      </c>
      <c r="K55" s="19">
        <f t="shared" ref="K55" si="13">I55*J55</f>
        <v>435.75000000000006</v>
      </c>
    </row>
    <row r="56" spans="1:11" ht="63" x14ac:dyDescent="0.2">
      <c r="A56" s="17">
        <f t="shared" si="1"/>
        <v>52</v>
      </c>
      <c r="B56" s="24" t="s">
        <v>154</v>
      </c>
      <c r="C56" s="30" t="s">
        <v>204</v>
      </c>
      <c r="D56" s="25" t="s">
        <v>155</v>
      </c>
      <c r="E56" s="2" t="s">
        <v>28</v>
      </c>
      <c r="F56" s="2">
        <v>200</v>
      </c>
      <c r="G56" s="2">
        <v>60</v>
      </c>
      <c r="H56" s="3">
        <v>0</v>
      </c>
      <c r="I56" s="18">
        <f t="shared" si="0"/>
        <v>260</v>
      </c>
      <c r="J56" s="10">
        <v>1.1200000000000001</v>
      </c>
      <c r="K56" s="19">
        <f>I56*J56</f>
        <v>291.20000000000005</v>
      </c>
    </row>
    <row r="57" spans="1:11" ht="27" x14ac:dyDescent="0.2">
      <c r="A57" s="17">
        <f t="shared" si="1"/>
        <v>53</v>
      </c>
      <c r="B57" s="24" t="s">
        <v>156</v>
      </c>
      <c r="C57" s="30" t="s">
        <v>205</v>
      </c>
      <c r="D57" s="25" t="s">
        <v>158</v>
      </c>
      <c r="E57" s="2" t="s">
        <v>159</v>
      </c>
      <c r="F57" s="2">
        <v>350</v>
      </c>
      <c r="G57" s="2">
        <v>75</v>
      </c>
      <c r="H57" s="3">
        <v>0</v>
      </c>
      <c r="I57" s="18">
        <f t="shared" si="0"/>
        <v>425</v>
      </c>
      <c r="J57" s="10">
        <v>23.95</v>
      </c>
      <c r="K57" s="19">
        <f>I57*J57</f>
        <v>10178.75</v>
      </c>
    </row>
    <row r="58" spans="1:11" ht="27" x14ac:dyDescent="0.2">
      <c r="A58" s="17">
        <f t="shared" si="1"/>
        <v>54</v>
      </c>
      <c r="B58" s="23" t="s">
        <v>160</v>
      </c>
      <c r="C58" s="30" t="s">
        <v>151</v>
      </c>
      <c r="D58" s="25" t="s">
        <v>162</v>
      </c>
      <c r="E58" s="2" t="s">
        <v>163</v>
      </c>
      <c r="F58" s="2">
        <v>75</v>
      </c>
      <c r="G58" s="2">
        <v>50</v>
      </c>
      <c r="H58" s="3">
        <v>3</v>
      </c>
      <c r="I58" s="18">
        <f t="shared" si="0"/>
        <v>128</v>
      </c>
      <c r="J58" s="10">
        <v>26.9</v>
      </c>
      <c r="K58" s="19">
        <f t="shared" ref="K58:K59" si="14">I58*J58</f>
        <v>3443.2</v>
      </c>
    </row>
    <row r="59" spans="1:11" ht="36" x14ac:dyDescent="0.2">
      <c r="A59" s="17">
        <f t="shared" si="1"/>
        <v>55</v>
      </c>
      <c r="B59" s="23" t="s">
        <v>164</v>
      </c>
      <c r="C59" s="30" t="s">
        <v>206</v>
      </c>
      <c r="D59" s="25" t="s">
        <v>162</v>
      </c>
      <c r="E59" s="2" t="s">
        <v>163</v>
      </c>
      <c r="F59" s="2">
        <v>50</v>
      </c>
      <c r="G59" s="2">
        <v>50</v>
      </c>
      <c r="H59" s="3">
        <v>3</v>
      </c>
      <c r="I59" s="18">
        <f t="shared" si="0"/>
        <v>103</v>
      </c>
      <c r="J59" s="10">
        <v>26.9</v>
      </c>
      <c r="K59" s="19">
        <f t="shared" si="14"/>
        <v>2770.7</v>
      </c>
    </row>
    <row r="60" spans="1:11" ht="36" x14ac:dyDescent="0.2">
      <c r="A60" s="17">
        <f t="shared" si="1"/>
        <v>56</v>
      </c>
      <c r="B60" s="23" t="s">
        <v>165</v>
      </c>
      <c r="C60" s="30" t="s">
        <v>157</v>
      </c>
      <c r="D60" s="25" t="s">
        <v>162</v>
      </c>
      <c r="E60" s="2" t="s">
        <v>163</v>
      </c>
      <c r="F60" s="2">
        <v>50</v>
      </c>
      <c r="G60" s="2">
        <v>50</v>
      </c>
      <c r="H60" s="3">
        <v>3</v>
      </c>
      <c r="I60" s="18">
        <f t="shared" si="0"/>
        <v>103</v>
      </c>
      <c r="J60" s="10">
        <v>26.9</v>
      </c>
      <c r="K60" s="19">
        <f>I60*J60</f>
        <v>2770.7</v>
      </c>
    </row>
    <row r="61" spans="1:11" ht="27" x14ac:dyDescent="0.2">
      <c r="A61" s="17">
        <f t="shared" si="1"/>
        <v>57</v>
      </c>
      <c r="B61" s="23" t="s">
        <v>166</v>
      </c>
      <c r="C61" s="30" t="s">
        <v>161</v>
      </c>
      <c r="D61" s="25" t="s">
        <v>167</v>
      </c>
      <c r="E61" s="2" t="s">
        <v>168</v>
      </c>
      <c r="F61" s="2">
        <v>15</v>
      </c>
      <c r="G61" s="2">
        <v>10</v>
      </c>
      <c r="H61" s="3">
        <v>0</v>
      </c>
      <c r="I61" s="18">
        <f t="shared" si="0"/>
        <v>25</v>
      </c>
      <c r="J61" s="10">
        <v>1.85</v>
      </c>
      <c r="K61" s="19">
        <f>I61*J61</f>
        <v>46.25</v>
      </c>
    </row>
    <row r="62" spans="1:11" ht="27" x14ac:dyDescent="0.2">
      <c r="A62" s="17">
        <f t="shared" si="1"/>
        <v>58</v>
      </c>
      <c r="B62" s="24" t="s">
        <v>169</v>
      </c>
      <c r="C62" s="30" t="s">
        <v>161</v>
      </c>
      <c r="D62" s="25" t="s">
        <v>3</v>
      </c>
      <c r="E62" s="3" t="s">
        <v>31</v>
      </c>
      <c r="F62" s="3">
        <v>100</v>
      </c>
      <c r="G62" s="3">
        <v>75</v>
      </c>
      <c r="H62" s="3">
        <v>0</v>
      </c>
      <c r="I62" s="18">
        <f t="shared" si="0"/>
        <v>175</v>
      </c>
      <c r="J62" s="10">
        <v>3.09</v>
      </c>
      <c r="K62" s="19">
        <f t="shared" ref="K62" si="15">I62*J62</f>
        <v>540.75</v>
      </c>
    </row>
    <row r="63" spans="1:11" ht="27" x14ac:dyDescent="0.2">
      <c r="A63" s="17">
        <f t="shared" si="1"/>
        <v>59</v>
      </c>
      <c r="B63" s="24" t="s">
        <v>170</v>
      </c>
      <c r="C63" s="30" t="s">
        <v>161</v>
      </c>
      <c r="D63" s="25" t="s">
        <v>171</v>
      </c>
      <c r="E63" s="2" t="s">
        <v>172</v>
      </c>
      <c r="F63" s="3">
        <v>40</v>
      </c>
      <c r="G63" s="3">
        <v>30</v>
      </c>
      <c r="H63" s="3">
        <v>0</v>
      </c>
      <c r="I63" s="18">
        <f t="shared" si="0"/>
        <v>70</v>
      </c>
      <c r="J63" s="10">
        <v>3.95</v>
      </c>
      <c r="K63" s="19">
        <f>I63*J63</f>
        <v>276.5</v>
      </c>
    </row>
    <row r="64" spans="1:11" x14ac:dyDescent="0.2">
      <c r="A64" s="15" t="s">
        <v>13</v>
      </c>
      <c r="B64" s="15"/>
      <c r="C64" s="27"/>
      <c r="D64" s="15"/>
      <c r="E64" s="15"/>
      <c r="F64" s="15"/>
      <c r="G64" s="15"/>
      <c r="H64" s="15"/>
      <c r="I64" s="15"/>
      <c r="J64" s="11">
        <f>SUM(K5:K63)</f>
        <v>178842.30000000008</v>
      </c>
      <c r="K64" s="12"/>
    </row>
    <row r="66" spans="1:11" x14ac:dyDescent="0.2">
      <c r="A66" s="8" t="s">
        <v>0</v>
      </c>
      <c r="B66" s="8"/>
      <c r="C66" s="8"/>
      <c r="D66" s="8"/>
      <c r="E66" s="8"/>
      <c r="F66" s="8"/>
      <c r="G66" s="8"/>
      <c r="H66" s="8"/>
      <c r="I66" s="9"/>
      <c r="J66" s="9"/>
      <c r="K66" s="9"/>
    </row>
  </sheetData>
  <sortState ref="B5:K117">
    <sortCondition ref="B5"/>
  </sortState>
  <mergeCells count="4">
    <mergeCell ref="J64:K64"/>
    <mergeCell ref="A3:K3"/>
    <mergeCell ref="A1:K1"/>
    <mergeCell ref="A64:I64"/>
  </mergeCells>
  <pageMargins left="0.51181102362204722" right="0.31496062992125984" top="1.7716535433070868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licitação</vt:lpstr>
      <vt:lpstr>Plan1</vt:lpstr>
      <vt:lpstr>licitação!Area_de_impressao</vt:lpstr>
    </vt:vector>
  </TitlesOfParts>
  <Company>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Notebook</cp:lastModifiedBy>
  <cp:lastPrinted>2020-03-09T16:34:35Z</cp:lastPrinted>
  <dcterms:created xsi:type="dcterms:W3CDTF">2009-12-23T11:46:19Z</dcterms:created>
  <dcterms:modified xsi:type="dcterms:W3CDTF">2020-03-09T16:55:15Z</dcterms:modified>
</cp:coreProperties>
</file>