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3335" windowHeight="693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Plan1!$A$1:$F$52</definedName>
  </definedNames>
  <calcPr calcId="144525"/>
</workbook>
</file>

<file path=xl/calcChain.xml><?xml version="1.0" encoding="utf-8"?>
<calcChain xmlns="http://schemas.openxmlformats.org/spreadsheetml/2006/main">
  <c r="F48" i="1" l="1"/>
  <c r="F49" i="1"/>
  <c r="F50" i="1"/>
  <c r="F47" i="1"/>
  <c r="F36" i="1"/>
  <c r="F37" i="1"/>
  <c r="F38" i="1"/>
  <c r="F39" i="1"/>
  <c r="F40" i="1"/>
  <c r="F41" i="1"/>
  <c r="F42" i="1"/>
  <c r="F43" i="1"/>
  <c r="F35" i="1"/>
  <c r="F20" i="1"/>
  <c r="F21" i="1"/>
  <c r="F22" i="1"/>
  <c r="F23" i="1"/>
  <c r="F24" i="1"/>
  <c r="F25" i="1"/>
  <c r="F26" i="1"/>
  <c r="F27" i="1"/>
  <c r="F28" i="1"/>
  <c r="F29" i="1"/>
  <c r="F30" i="1"/>
  <c r="F31" i="1"/>
  <c r="F19" i="1"/>
  <c r="F6" i="1"/>
  <c r="F7" i="1"/>
  <c r="F8" i="1"/>
  <c r="F9" i="1"/>
  <c r="F10" i="1"/>
  <c r="F11" i="1"/>
  <c r="F12" i="1"/>
  <c r="F13" i="1"/>
  <c r="F14" i="1"/>
  <c r="F15" i="1"/>
  <c r="E16" i="1" l="1"/>
  <c r="E51" i="1"/>
  <c r="E44" i="1"/>
  <c r="E32" i="1"/>
  <c r="E52" i="1" l="1"/>
</calcChain>
</file>

<file path=xl/sharedStrings.xml><?xml version="1.0" encoding="utf-8"?>
<sst xmlns="http://schemas.openxmlformats.org/spreadsheetml/2006/main" count="89" uniqueCount="54">
  <si>
    <t>unid.</t>
  </si>
  <si>
    <t>Esmalte Sintético Premium Azul Del Rey 3,6L - Rendimento 75 m²/demão</t>
  </si>
  <si>
    <t>unid</t>
  </si>
  <si>
    <t>Esmalte Sintético Premium Cinza Escuro 3,6L - Rendimento 75 m²/demão</t>
  </si>
  <si>
    <t>Esmalte Sintético Premium Cinza Médio 3,6L - Rendimento  75 m²/demão</t>
  </si>
  <si>
    <t>Esmalte Sintético Premium Preto 3,6L - Rendimento  75 m²/demão</t>
  </si>
  <si>
    <t>Esmalte Sintético Premium Aluminio  3,6L - Rendimento 75 m²/demão</t>
  </si>
  <si>
    <t>Esmalte Sintético Premium Camurça  3,6L - Rendimento 75 m²/demão</t>
  </si>
  <si>
    <t>Esmalte Sintético Premium Tabaco  3,6L - Rendimento 75 m²/demão</t>
  </si>
  <si>
    <t>Esmalte Sintético Premium Verde 3,6L - Rendimento  75 m²/demão</t>
  </si>
  <si>
    <t>Esmalte Sintético Premium Verde Folha  3,6L - Rendimento 75 m²/demão</t>
  </si>
  <si>
    <t>Esmalte Sintético Premium Verde Musgo  3,6L - Rendimento 75 m²/demão</t>
  </si>
  <si>
    <t>2º LOTE</t>
  </si>
  <si>
    <t>Tinta Acrílica Piso Fosco Premium amarelo 18L - Rendimento  380 m²/demão</t>
  </si>
  <si>
    <t>Tinta Acrílica Piso Fosco Premium amarelo 3,6L - Rendimento 70 m²/demão</t>
  </si>
  <si>
    <t>Tinta Acrílica Piso Fosco Premium Azul 18L - Rendimento 380 m²/demão</t>
  </si>
  <si>
    <t>Tinta Acrilica Piso Fosco Premium Branco 3,6L - Redimento 70 m²/demão</t>
  </si>
  <si>
    <t>Tinta Acrílica Piso Fosco Premium Cinza 18L - Rendimento 380 m²/demão</t>
  </si>
  <si>
    <t>Tinta Acrílica Piso Fosco Premium Concreto 18L - Rendimento 380 m²/demão</t>
  </si>
  <si>
    <t>Tinta Acrílica Piso Fosco Premium Concreto 3,6L - Rendimento 70 m²/demão</t>
  </si>
  <si>
    <t>Tinta Acrílica Piso Fosco Premium preto 18L - Rendimento 380 m²/demão</t>
  </si>
  <si>
    <t>Tinta Acrilica Piso Fosco Premium Preto 3,6L - Redimento 70 m²/demão</t>
  </si>
  <si>
    <t>Tinta Acrílica Piso Fosco Premium Verde 18L - Rendimento 380 m²/demão</t>
  </si>
  <si>
    <t>Tinta Acrílica Piso Fosco Premium Verde 3,6L - Rendimento 70 m²/demão</t>
  </si>
  <si>
    <t>Tinta Acrílica Piso Fosco Premium vermelho 18L - Rendimento  380 m²/demão</t>
  </si>
  <si>
    <t>Tinta Acrílica Piso Fosco Premium vermelho 3,6L - Rendimento 70 m²/demão</t>
  </si>
  <si>
    <t>3º LOTE</t>
  </si>
  <si>
    <t>Tinta Acrilica Fosco Premium Amarelo Canario 18L - Rendimento 380 a 500 m²/demão</t>
  </si>
  <si>
    <t>Tinta Acrilica Fosco Premium Areia 18L - Rendimento 380 a 500 m²/demão</t>
  </si>
  <si>
    <t>Tinta Acrilica Fosco Premium Branco Gelo 18L - Rendimento 380 a 500 m²/demão</t>
  </si>
  <si>
    <t>Tinta Acrilica Fosco Premium Branco Neve 18L - Rendimento  380 a 500 m²/demão</t>
  </si>
  <si>
    <t>Tinta Acrilica Fosco Premium  Camurça 18L - Rendimento 380 a 500 m²/demão</t>
  </si>
  <si>
    <t>Tinta Acrilica Fosco Premium Palha 18L - Rendimento 380 a 500 m²/demão</t>
  </si>
  <si>
    <t>Tinta Acrilica Fosco Premium Perola  18L - Rendimento 380 a 500 m²/demão</t>
  </si>
  <si>
    <t>Tinta Acrilica Fosco Premium Pêssego  18L - Rendimento 380 a 500 m²/demão</t>
  </si>
  <si>
    <t>Tinta Acrilica Fosco Premium Verde Kiwi 18L - Rendimento 380 a 500 m²/demão</t>
  </si>
  <si>
    <t>4º LOTE</t>
  </si>
  <si>
    <t>Tinta Refletiva p/ Dem. Viária Amarelo 18L - Rendimento 40 a 55 m²/Demão</t>
  </si>
  <si>
    <t>Tinta Refletiva p/ Dem. Viária Azul 18L - Rendimento  40 a 55 m²/Demão</t>
  </si>
  <si>
    <t>Tinta Refletiva p/ Dem. Viária Branco 18L - Rendimento 40 a 55 m²/Demão</t>
  </si>
  <si>
    <t>Tinta Refletiva p/ Dem. Viária vermelho 18L - Rendimento 40 a 55 m²/Demão</t>
  </si>
  <si>
    <t>1º LOTE</t>
  </si>
  <si>
    <t>Quantidade</t>
  </si>
  <si>
    <t>ORDEM</t>
  </si>
  <si>
    <t>Valor Total LOTE 1</t>
  </si>
  <si>
    <t>Valor Total LOTE 2</t>
  </si>
  <si>
    <t>Valor Total LOTE 3</t>
  </si>
  <si>
    <t>Valor Total LOTE 4</t>
  </si>
  <si>
    <t>Preço unitário R$</t>
  </si>
  <si>
    <t>VALOR GLOBAL R$</t>
  </si>
  <si>
    <t>Valor Total R$</t>
  </si>
  <si>
    <t>LOTES</t>
  </si>
  <si>
    <t>TERMO DE REFERÊNCIA</t>
  </si>
  <si>
    <t>ANEXO I - PREGÃO 14/2020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</si>
</sst>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b/>
      <sz val="16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1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wrapText="1"/>
    </xf>
    <xf numFmtId="44" fontId="4" fillId="0" borderId="1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7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4" fontId="4" fillId="3" borderId="2" xfId="0" applyNumberFormat="1" applyFont="1" applyFill="1" applyBorder="1" applyAlignment="1">
      <alignment horizontal="center"/>
    </xf>
    <xf numFmtId="44" fontId="4" fillId="3" borderId="4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44" fontId="2" fillId="4" borderId="2" xfId="0" applyNumberFormat="1" applyFont="1" applyFill="1" applyBorder="1" applyAlignment="1">
      <alignment horizontal="center"/>
    </xf>
    <xf numFmtId="44" fontId="2" fillId="4" borderId="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44" fontId="2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>
      <selection sqref="A1:F1"/>
    </sheetView>
  </sheetViews>
  <sheetFormatPr defaultRowHeight="15" x14ac:dyDescent="0.25"/>
  <cols>
    <col min="1" max="1" width="7.140625" customWidth="1"/>
    <col min="2" max="2" width="59.28515625" customWidth="1"/>
    <col min="3" max="3" width="4.85546875" bestFit="1" customWidth="1"/>
    <col min="4" max="4" width="6.140625" bestFit="1" customWidth="1"/>
    <col min="5" max="5" width="10.7109375" bestFit="1" customWidth="1"/>
    <col min="6" max="6" width="12.28515625" bestFit="1" customWidth="1"/>
  </cols>
  <sheetData>
    <row r="1" spans="1:6" s="1" customFormat="1" ht="19.5" x14ac:dyDescent="0.25">
      <c r="A1" s="19" t="s">
        <v>53</v>
      </c>
      <c r="B1" s="19"/>
      <c r="C1" s="19"/>
      <c r="D1" s="19"/>
      <c r="E1" s="19"/>
      <c r="F1" s="19"/>
    </row>
    <row r="2" spans="1:6" s="1" customFormat="1" x14ac:dyDescent="0.25">
      <c r="A2" s="12"/>
      <c r="B2" s="12"/>
      <c r="C2" s="12"/>
      <c r="D2" s="12"/>
      <c r="E2" s="12"/>
      <c r="F2" s="12"/>
    </row>
    <row r="3" spans="1:6" s="1" customFormat="1" x14ac:dyDescent="0.25">
      <c r="A3" s="18" t="s">
        <v>52</v>
      </c>
      <c r="B3" s="18"/>
      <c r="C3" s="18"/>
      <c r="D3" s="18"/>
      <c r="E3" s="18"/>
      <c r="F3" s="18"/>
    </row>
    <row r="4" spans="1:6" s="2" customFormat="1" ht="37.5" customHeight="1" x14ac:dyDescent="0.2">
      <c r="A4" s="3" t="s">
        <v>43</v>
      </c>
      <c r="B4" s="3" t="s">
        <v>51</v>
      </c>
      <c r="C4" s="13" t="s">
        <v>0</v>
      </c>
      <c r="D4" s="3" t="s">
        <v>42</v>
      </c>
      <c r="E4" s="3" t="s">
        <v>48</v>
      </c>
      <c r="F4" s="3" t="s">
        <v>50</v>
      </c>
    </row>
    <row r="5" spans="1:6" s="2" customFormat="1" ht="15.75" customHeight="1" x14ac:dyDescent="0.2">
      <c r="A5" s="4"/>
      <c r="B5" s="14" t="s">
        <v>41</v>
      </c>
      <c r="C5" s="4"/>
      <c r="D5" s="4"/>
      <c r="E5" s="5"/>
      <c r="F5" s="5"/>
    </row>
    <row r="6" spans="1:6" s="2" customFormat="1" ht="21.75" x14ac:dyDescent="0.2">
      <c r="A6" s="4">
        <v>1</v>
      </c>
      <c r="B6" s="6" t="s">
        <v>1</v>
      </c>
      <c r="C6" s="4" t="s">
        <v>2</v>
      </c>
      <c r="D6" s="4">
        <v>35</v>
      </c>
      <c r="E6" s="7">
        <v>70.2</v>
      </c>
      <c r="F6" s="7">
        <f t="shared" ref="F6:F15" si="0">D6*E6</f>
        <v>2457</v>
      </c>
    </row>
    <row r="7" spans="1:6" s="2" customFormat="1" ht="21.75" x14ac:dyDescent="0.2">
      <c r="A7" s="4">
        <v>2</v>
      </c>
      <c r="B7" s="6" t="s">
        <v>3</v>
      </c>
      <c r="C7" s="4" t="s">
        <v>0</v>
      </c>
      <c r="D7" s="4">
        <v>35</v>
      </c>
      <c r="E7" s="7">
        <v>70.2</v>
      </c>
      <c r="F7" s="7">
        <f t="shared" si="0"/>
        <v>2457</v>
      </c>
    </row>
    <row r="8" spans="1:6" s="2" customFormat="1" ht="21.75" x14ac:dyDescent="0.2">
      <c r="A8" s="4">
        <v>3</v>
      </c>
      <c r="B8" s="6" t="s">
        <v>4</v>
      </c>
      <c r="C8" s="4" t="s">
        <v>0</v>
      </c>
      <c r="D8" s="4">
        <v>35</v>
      </c>
      <c r="E8" s="7">
        <v>70.2</v>
      </c>
      <c r="F8" s="7">
        <f t="shared" si="0"/>
        <v>2457</v>
      </c>
    </row>
    <row r="9" spans="1:6" s="2" customFormat="1" ht="11.25" x14ac:dyDescent="0.2">
      <c r="A9" s="4">
        <v>4</v>
      </c>
      <c r="B9" s="6" t="s">
        <v>5</v>
      </c>
      <c r="C9" s="4" t="s">
        <v>0</v>
      </c>
      <c r="D9" s="4">
        <v>15</v>
      </c>
      <c r="E9" s="7">
        <v>70.2</v>
      </c>
      <c r="F9" s="7">
        <f t="shared" si="0"/>
        <v>1053</v>
      </c>
    </row>
    <row r="10" spans="1:6" s="2" customFormat="1" ht="21.75" x14ac:dyDescent="0.2">
      <c r="A10" s="4">
        <v>5</v>
      </c>
      <c r="B10" s="6" t="s">
        <v>6</v>
      </c>
      <c r="C10" s="4" t="s">
        <v>0</v>
      </c>
      <c r="D10" s="4">
        <v>15</v>
      </c>
      <c r="E10" s="7">
        <v>70.2</v>
      </c>
      <c r="F10" s="7">
        <f t="shared" si="0"/>
        <v>1053</v>
      </c>
    </row>
    <row r="11" spans="1:6" s="2" customFormat="1" ht="21.75" x14ac:dyDescent="0.2">
      <c r="A11" s="4">
        <v>6</v>
      </c>
      <c r="B11" s="6" t="s">
        <v>7</v>
      </c>
      <c r="C11" s="4" t="s">
        <v>0</v>
      </c>
      <c r="D11" s="4">
        <v>30</v>
      </c>
      <c r="E11" s="7">
        <v>70.2</v>
      </c>
      <c r="F11" s="7">
        <f t="shared" si="0"/>
        <v>2106</v>
      </c>
    </row>
    <row r="12" spans="1:6" s="2" customFormat="1" ht="11.25" x14ac:dyDescent="0.2">
      <c r="A12" s="4">
        <v>7</v>
      </c>
      <c r="B12" s="6" t="s">
        <v>8</v>
      </c>
      <c r="C12" s="4" t="s">
        <v>0</v>
      </c>
      <c r="D12" s="4">
        <v>25</v>
      </c>
      <c r="E12" s="7">
        <v>70.2</v>
      </c>
      <c r="F12" s="7">
        <f t="shared" si="0"/>
        <v>1755</v>
      </c>
    </row>
    <row r="13" spans="1:6" s="2" customFormat="1" ht="11.25" x14ac:dyDescent="0.2">
      <c r="A13" s="4">
        <v>8</v>
      </c>
      <c r="B13" s="4" t="s">
        <v>9</v>
      </c>
      <c r="C13" s="4" t="s">
        <v>0</v>
      </c>
      <c r="D13" s="4">
        <v>35</v>
      </c>
      <c r="E13" s="7">
        <v>70.2</v>
      </c>
      <c r="F13" s="7">
        <f t="shared" si="0"/>
        <v>2457</v>
      </c>
    </row>
    <row r="14" spans="1:6" s="2" customFormat="1" ht="21.75" x14ac:dyDescent="0.2">
      <c r="A14" s="4">
        <v>9</v>
      </c>
      <c r="B14" s="6" t="s">
        <v>10</v>
      </c>
      <c r="C14" s="4" t="s">
        <v>0</v>
      </c>
      <c r="D14" s="4">
        <v>25</v>
      </c>
      <c r="E14" s="7">
        <v>70.2</v>
      </c>
      <c r="F14" s="7">
        <f t="shared" si="0"/>
        <v>1755</v>
      </c>
    </row>
    <row r="15" spans="1:6" s="2" customFormat="1" ht="21.75" x14ac:dyDescent="0.2">
      <c r="A15" s="4">
        <v>10</v>
      </c>
      <c r="B15" s="6" t="s">
        <v>11</v>
      </c>
      <c r="C15" s="4" t="s">
        <v>0</v>
      </c>
      <c r="D15" s="4">
        <v>15</v>
      </c>
      <c r="E15" s="7">
        <v>70.2</v>
      </c>
      <c r="F15" s="7">
        <f t="shared" si="0"/>
        <v>1053</v>
      </c>
    </row>
    <row r="16" spans="1:6" s="2" customFormat="1" ht="11.25" x14ac:dyDescent="0.2">
      <c r="A16" s="36" t="s">
        <v>44</v>
      </c>
      <c r="B16" s="37"/>
      <c r="C16" s="37"/>
      <c r="D16" s="38"/>
      <c r="E16" s="39">
        <f>F6+F7+F8+F9+F10+F11+F12+F13+F14+F15</f>
        <v>18603</v>
      </c>
      <c r="F16" s="40"/>
    </row>
    <row r="17" spans="1:6" s="2" customFormat="1" ht="11.25" x14ac:dyDescent="0.2">
      <c r="A17" s="20"/>
      <c r="B17" s="21"/>
      <c r="C17" s="21"/>
      <c r="D17" s="21"/>
      <c r="E17" s="21"/>
      <c r="F17" s="22"/>
    </row>
    <row r="18" spans="1:6" s="2" customFormat="1" ht="11.25" x14ac:dyDescent="0.2">
      <c r="A18" s="4"/>
      <c r="B18" s="14" t="s">
        <v>12</v>
      </c>
      <c r="C18" s="4"/>
      <c r="D18" s="4"/>
      <c r="E18" s="5"/>
      <c r="F18" s="5"/>
    </row>
    <row r="19" spans="1:6" s="2" customFormat="1" ht="21" x14ac:dyDescent="0.2">
      <c r="A19" s="4">
        <v>11</v>
      </c>
      <c r="B19" s="8" t="s">
        <v>13</v>
      </c>
      <c r="C19" s="4" t="s">
        <v>0</v>
      </c>
      <c r="D19" s="4">
        <v>25</v>
      </c>
      <c r="E19" s="7">
        <v>179</v>
      </c>
      <c r="F19" s="7">
        <f>D19*E19</f>
        <v>4475</v>
      </c>
    </row>
    <row r="20" spans="1:6" s="2" customFormat="1" ht="21" x14ac:dyDescent="0.2">
      <c r="A20" s="4">
        <v>12</v>
      </c>
      <c r="B20" s="8" t="s">
        <v>14</v>
      </c>
      <c r="C20" s="4" t="s">
        <v>0</v>
      </c>
      <c r="D20" s="4">
        <v>25</v>
      </c>
      <c r="E20" s="7">
        <v>52.43</v>
      </c>
      <c r="F20" s="7">
        <f t="shared" ref="F20:F31" si="1">D20*E20</f>
        <v>1310.75</v>
      </c>
    </row>
    <row r="21" spans="1:6" s="2" customFormat="1" ht="21.75" x14ac:dyDescent="0.2">
      <c r="A21" s="4">
        <v>13</v>
      </c>
      <c r="B21" s="6" t="s">
        <v>15</v>
      </c>
      <c r="C21" s="4" t="s">
        <v>0</v>
      </c>
      <c r="D21" s="4">
        <v>25</v>
      </c>
      <c r="E21" s="7">
        <v>220.05</v>
      </c>
      <c r="F21" s="7">
        <f t="shared" si="1"/>
        <v>5501.25</v>
      </c>
    </row>
    <row r="22" spans="1:6" s="2" customFormat="1" ht="21.75" x14ac:dyDescent="0.2">
      <c r="A22" s="4">
        <v>14</v>
      </c>
      <c r="B22" s="6" t="s">
        <v>16</v>
      </c>
      <c r="C22" s="4" t="s">
        <v>0</v>
      </c>
      <c r="D22" s="4">
        <v>25</v>
      </c>
      <c r="E22" s="7">
        <v>52</v>
      </c>
      <c r="F22" s="7">
        <f t="shared" si="1"/>
        <v>1300</v>
      </c>
    </row>
    <row r="23" spans="1:6" s="2" customFormat="1" ht="21.75" x14ac:dyDescent="0.2">
      <c r="A23" s="4">
        <v>15</v>
      </c>
      <c r="B23" s="6" t="s">
        <v>17</v>
      </c>
      <c r="C23" s="4" t="s">
        <v>0</v>
      </c>
      <c r="D23" s="4">
        <v>25</v>
      </c>
      <c r="E23" s="7">
        <v>167</v>
      </c>
      <c r="F23" s="7">
        <f t="shared" si="1"/>
        <v>4175</v>
      </c>
    </row>
    <row r="24" spans="1:6" s="2" customFormat="1" ht="21" x14ac:dyDescent="0.2">
      <c r="A24" s="4">
        <v>16</v>
      </c>
      <c r="B24" s="8" t="s">
        <v>18</v>
      </c>
      <c r="C24" s="4" t="s">
        <v>0</v>
      </c>
      <c r="D24" s="4">
        <v>25</v>
      </c>
      <c r="E24" s="7">
        <v>175</v>
      </c>
      <c r="F24" s="7">
        <f t="shared" si="1"/>
        <v>4375</v>
      </c>
    </row>
    <row r="25" spans="1:6" s="2" customFormat="1" ht="21" x14ac:dyDescent="0.2">
      <c r="A25" s="4">
        <v>17</v>
      </c>
      <c r="B25" s="8" t="s">
        <v>19</v>
      </c>
      <c r="C25" s="4" t="s">
        <v>0</v>
      </c>
      <c r="D25" s="4">
        <v>25</v>
      </c>
      <c r="E25" s="7">
        <v>52</v>
      </c>
      <c r="F25" s="7">
        <f t="shared" si="1"/>
        <v>1300</v>
      </c>
    </row>
    <row r="26" spans="1:6" s="2" customFormat="1" ht="21.75" x14ac:dyDescent="0.2">
      <c r="A26" s="4">
        <v>18</v>
      </c>
      <c r="B26" s="6" t="s">
        <v>20</v>
      </c>
      <c r="C26" s="4" t="s">
        <v>0</v>
      </c>
      <c r="D26" s="4">
        <v>10</v>
      </c>
      <c r="E26" s="7">
        <v>175</v>
      </c>
      <c r="F26" s="7">
        <f t="shared" si="1"/>
        <v>1750</v>
      </c>
    </row>
    <row r="27" spans="1:6" s="2" customFormat="1" ht="21.75" x14ac:dyDescent="0.2">
      <c r="A27" s="4">
        <v>19</v>
      </c>
      <c r="B27" s="6" t="s">
        <v>21</v>
      </c>
      <c r="C27" s="4" t="s">
        <v>0</v>
      </c>
      <c r="D27" s="4">
        <v>10</v>
      </c>
      <c r="E27" s="7">
        <v>52</v>
      </c>
      <c r="F27" s="7">
        <f t="shared" si="1"/>
        <v>520</v>
      </c>
    </row>
    <row r="28" spans="1:6" s="2" customFormat="1" ht="21.75" x14ac:dyDescent="0.2">
      <c r="A28" s="4">
        <v>20</v>
      </c>
      <c r="B28" s="6" t="s">
        <v>22</v>
      </c>
      <c r="C28" s="4" t="s">
        <v>0</v>
      </c>
      <c r="D28" s="4">
        <v>25</v>
      </c>
      <c r="E28" s="7">
        <v>175</v>
      </c>
      <c r="F28" s="7">
        <f t="shared" si="1"/>
        <v>4375</v>
      </c>
    </row>
    <row r="29" spans="1:6" s="2" customFormat="1" ht="21.75" x14ac:dyDescent="0.2">
      <c r="A29" s="4">
        <v>21</v>
      </c>
      <c r="B29" s="6" t="s">
        <v>23</v>
      </c>
      <c r="C29" s="4" t="s">
        <v>0</v>
      </c>
      <c r="D29" s="4">
        <v>20</v>
      </c>
      <c r="E29" s="7">
        <v>52</v>
      </c>
      <c r="F29" s="7">
        <f t="shared" si="1"/>
        <v>1040</v>
      </c>
    </row>
    <row r="30" spans="1:6" s="2" customFormat="1" ht="21.75" x14ac:dyDescent="0.2">
      <c r="A30" s="4">
        <v>22</v>
      </c>
      <c r="B30" s="6" t="s">
        <v>24</v>
      </c>
      <c r="C30" s="4" t="s">
        <v>0</v>
      </c>
      <c r="D30" s="4">
        <v>25</v>
      </c>
      <c r="E30" s="7">
        <v>175</v>
      </c>
      <c r="F30" s="7">
        <f t="shared" si="1"/>
        <v>4375</v>
      </c>
    </row>
    <row r="31" spans="1:6" s="2" customFormat="1" ht="21.75" x14ac:dyDescent="0.2">
      <c r="A31" s="4">
        <v>23</v>
      </c>
      <c r="B31" s="6" t="s">
        <v>25</v>
      </c>
      <c r="C31" s="4" t="s">
        <v>0</v>
      </c>
      <c r="D31" s="4">
        <v>25</v>
      </c>
      <c r="E31" s="7">
        <v>52</v>
      </c>
      <c r="F31" s="7">
        <f t="shared" si="1"/>
        <v>1300</v>
      </c>
    </row>
    <row r="32" spans="1:6" s="2" customFormat="1" ht="11.25" x14ac:dyDescent="0.2">
      <c r="A32" s="26" t="s">
        <v>45</v>
      </c>
      <c r="B32" s="27"/>
      <c r="C32" s="27"/>
      <c r="D32" s="28"/>
      <c r="E32" s="29">
        <f>F19+F20+F21+F22+F23+F24+F25+F26+F27+F28+F29+F30+F31</f>
        <v>35797</v>
      </c>
      <c r="F32" s="30"/>
    </row>
    <row r="33" spans="1:6" s="2" customFormat="1" ht="11.25" x14ac:dyDescent="0.2">
      <c r="A33" s="23"/>
      <c r="B33" s="24"/>
      <c r="C33" s="24"/>
      <c r="D33" s="24"/>
      <c r="E33" s="24"/>
      <c r="F33" s="25"/>
    </row>
    <row r="34" spans="1:6" s="2" customFormat="1" ht="11.25" x14ac:dyDescent="0.2">
      <c r="A34" s="14"/>
      <c r="B34" s="14" t="s">
        <v>26</v>
      </c>
      <c r="C34" s="14"/>
      <c r="D34" s="14"/>
      <c r="E34" s="15"/>
      <c r="F34" s="15"/>
    </row>
    <row r="35" spans="1:6" s="2" customFormat="1" ht="21" x14ac:dyDescent="0.2">
      <c r="A35" s="4">
        <v>24</v>
      </c>
      <c r="B35" s="8" t="s">
        <v>27</v>
      </c>
      <c r="C35" s="4" t="s">
        <v>0</v>
      </c>
      <c r="D35" s="4">
        <v>15</v>
      </c>
      <c r="E35" s="9">
        <v>320</v>
      </c>
      <c r="F35" s="7">
        <f>D35*E35</f>
        <v>4800</v>
      </c>
    </row>
    <row r="36" spans="1:6" s="2" customFormat="1" ht="21.75" x14ac:dyDescent="0.2">
      <c r="A36" s="4">
        <v>25</v>
      </c>
      <c r="B36" s="6" t="s">
        <v>28</v>
      </c>
      <c r="C36" s="4" t="s">
        <v>0</v>
      </c>
      <c r="D36" s="4">
        <v>25</v>
      </c>
      <c r="E36" s="9">
        <v>195</v>
      </c>
      <c r="F36" s="7">
        <f t="shared" ref="F36:F43" si="2">D36*E36</f>
        <v>4875</v>
      </c>
    </row>
    <row r="37" spans="1:6" s="2" customFormat="1" ht="21.75" x14ac:dyDescent="0.2">
      <c r="A37" s="4">
        <v>26</v>
      </c>
      <c r="B37" s="6" t="s">
        <v>29</v>
      </c>
      <c r="C37" s="4" t="s">
        <v>0</v>
      </c>
      <c r="D37" s="4">
        <v>30</v>
      </c>
      <c r="E37" s="9">
        <v>195</v>
      </c>
      <c r="F37" s="7">
        <f t="shared" si="2"/>
        <v>5850</v>
      </c>
    </row>
    <row r="38" spans="1:6" s="2" customFormat="1" ht="21.75" x14ac:dyDescent="0.2">
      <c r="A38" s="4">
        <v>27</v>
      </c>
      <c r="B38" s="6" t="s">
        <v>30</v>
      </c>
      <c r="C38" s="4" t="s">
        <v>0</v>
      </c>
      <c r="D38" s="4">
        <v>30</v>
      </c>
      <c r="E38" s="9">
        <v>188</v>
      </c>
      <c r="F38" s="7">
        <f t="shared" si="2"/>
        <v>5640</v>
      </c>
    </row>
    <row r="39" spans="1:6" s="2" customFormat="1" ht="21.75" x14ac:dyDescent="0.2">
      <c r="A39" s="4">
        <v>28</v>
      </c>
      <c r="B39" s="6" t="s">
        <v>31</v>
      </c>
      <c r="C39" s="4" t="s">
        <v>0</v>
      </c>
      <c r="D39" s="4">
        <v>25</v>
      </c>
      <c r="E39" s="9">
        <v>168.9</v>
      </c>
      <c r="F39" s="7">
        <f t="shared" si="2"/>
        <v>4222.5</v>
      </c>
    </row>
    <row r="40" spans="1:6" s="2" customFormat="1" ht="21.75" x14ac:dyDescent="0.2">
      <c r="A40" s="4">
        <v>29</v>
      </c>
      <c r="B40" s="6" t="s">
        <v>32</v>
      </c>
      <c r="C40" s="4" t="s">
        <v>0</v>
      </c>
      <c r="D40" s="4">
        <v>30</v>
      </c>
      <c r="E40" s="9">
        <v>195</v>
      </c>
      <c r="F40" s="7">
        <f t="shared" si="2"/>
        <v>5850</v>
      </c>
    </row>
    <row r="41" spans="1:6" s="2" customFormat="1" ht="21.75" x14ac:dyDescent="0.2">
      <c r="A41" s="4">
        <v>30</v>
      </c>
      <c r="B41" s="6" t="s">
        <v>33</v>
      </c>
      <c r="C41" s="4" t="s">
        <v>0</v>
      </c>
      <c r="D41" s="4">
        <v>25</v>
      </c>
      <c r="E41" s="9">
        <v>159.99</v>
      </c>
      <c r="F41" s="7">
        <f t="shared" si="2"/>
        <v>3999.75</v>
      </c>
    </row>
    <row r="42" spans="1:6" s="2" customFormat="1" ht="21.75" x14ac:dyDescent="0.2">
      <c r="A42" s="4">
        <v>31</v>
      </c>
      <c r="B42" s="6" t="s">
        <v>34</v>
      </c>
      <c r="C42" s="4" t="s">
        <v>0</v>
      </c>
      <c r="D42" s="4">
        <v>15</v>
      </c>
      <c r="E42" s="9">
        <v>159.99</v>
      </c>
      <c r="F42" s="7">
        <f t="shared" si="2"/>
        <v>2399.8500000000004</v>
      </c>
    </row>
    <row r="43" spans="1:6" s="2" customFormat="1" ht="21.75" x14ac:dyDescent="0.2">
      <c r="A43" s="4">
        <v>32</v>
      </c>
      <c r="B43" s="6" t="s">
        <v>35</v>
      </c>
      <c r="C43" s="4" t="s">
        <v>0</v>
      </c>
      <c r="D43" s="4">
        <v>15</v>
      </c>
      <c r="E43" s="9">
        <v>195</v>
      </c>
      <c r="F43" s="7">
        <f t="shared" si="2"/>
        <v>2925</v>
      </c>
    </row>
    <row r="44" spans="1:6" s="2" customFormat="1" ht="11.25" x14ac:dyDescent="0.2">
      <c r="A44" s="26" t="s">
        <v>46</v>
      </c>
      <c r="B44" s="27"/>
      <c r="C44" s="27"/>
      <c r="D44" s="28"/>
      <c r="E44" s="29">
        <f>F35+F36+F37+F38+F39+F40+F41+F42+F43</f>
        <v>40562.1</v>
      </c>
      <c r="F44" s="30"/>
    </row>
    <row r="45" spans="1:6" s="2" customFormat="1" ht="11.25" x14ac:dyDescent="0.2">
      <c r="A45" s="23"/>
      <c r="B45" s="24"/>
      <c r="C45" s="24"/>
      <c r="D45" s="24"/>
      <c r="E45" s="24"/>
      <c r="F45" s="25"/>
    </row>
    <row r="46" spans="1:6" s="2" customFormat="1" ht="11.25" x14ac:dyDescent="0.2">
      <c r="A46" s="16"/>
      <c r="B46" s="16" t="s">
        <v>36</v>
      </c>
      <c r="C46" s="16"/>
      <c r="D46" s="16"/>
      <c r="E46" s="17"/>
      <c r="F46" s="17"/>
    </row>
    <row r="47" spans="1:6" s="2" customFormat="1" ht="21.75" x14ac:dyDescent="0.2">
      <c r="A47" s="10">
        <v>33</v>
      </c>
      <c r="B47" s="11" t="s">
        <v>37</v>
      </c>
      <c r="C47" s="10" t="s">
        <v>0</v>
      </c>
      <c r="D47" s="10">
        <v>20</v>
      </c>
      <c r="E47" s="7">
        <v>320</v>
      </c>
      <c r="F47" s="7">
        <f>D47*E47</f>
        <v>6400</v>
      </c>
    </row>
    <row r="48" spans="1:6" s="2" customFormat="1" ht="21.75" x14ac:dyDescent="0.2">
      <c r="A48" s="10">
        <v>34</v>
      </c>
      <c r="B48" s="11" t="s">
        <v>38</v>
      </c>
      <c r="C48" s="10" t="s">
        <v>0</v>
      </c>
      <c r="D48" s="10">
        <v>20</v>
      </c>
      <c r="E48" s="7">
        <v>320</v>
      </c>
      <c r="F48" s="7">
        <f t="shared" ref="F48:F50" si="3">D48*E48</f>
        <v>6400</v>
      </c>
    </row>
    <row r="49" spans="1:6" s="2" customFormat="1" ht="21.75" x14ac:dyDescent="0.2">
      <c r="A49" s="10">
        <v>35</v>
      </c>
      <c r="B49" s="11" t="s">
        <v>39</v>
      </c>
      <c r="C49" s="10" t="s">
        <v>0</v>
      </c>
      <c r="D49" s="10">
        <v>20</v>
      </c>
      <c r="E49" s="7">
        <v>320</v>
      </c>
      <c r="F49" s="7">
        <f t="shared" si="3"/>
        <v>6400</v>
      </c>
    </row>
    <row r="50" spans="1:6" s="2" customFormat="1" ht="21.75" x14ac:dyDescent="0.2">
      <c r="A50" s="10">
        <v>36</v>
      </c>
      <c r="B50" s="11" t="s">
        <v>40</v>
      </c>
      <c r="C50" s="10" t="s">
        <v>0</v>
      </c>
      <c r="D50" s="10">
        <v>20</v>
      </c>
      <c r="E50" s="7">
        <v>320</v>
      </c>
      <c r="F50" s="7">
        <f t="shared" si="3"/>
        <v>6400</v>
      </c>
    </row>
    <row r="51" spans="1:6" s="2" customFormat="1" ht="11.25" x14ac:dyDescent="0.2">
      <c r="A51" s="26" t="s">
        <v>47</v>
      </c>
      <c r="B51" s="27"/>
      <c r="C51" s="27"/>
      <c r="D51" s="28"/>
      <c r="E51" s="29">
        <f>F47+F48+F49+F50</f>
        <v>25600</v>
      </c>
      <c r="F51" s="30"/>
    </row>
    <row r="52" spans="1:6" s="2" customFormat="1" ht="11.25" x14ac:dyDescent="0.2">
      <c r="A52" s="31" t="s">
        <v>49</v>
      </c>
      <c r="B52" s="32"/>
      <c r="C52" s="32"/>
      <c r="D52" s="33"/>
      <c r="E52" s="34">
        <f>E16+E32+E44+E51</f>
        <v>120562.1</v>
      </c>
      <c r="F52" s="35"/>
    </row>
  </sheetData>
  <mergeCells count="15">
    <mergeCell ref="A52:D52"/>
    <mergeCell ref="E52:F52"/>
    <mergeCell ref="A44:D44"/>
    <mergeCell ref="E44:F44"/>
    <mergeCell ref="A51:D51"/>
    <mergeCell ref="E51:F51"/>
    <mergeCell ref="A3:F3"/>
    <mergeCell ref="A1:F1"/>
    <mergeCell ref="A17:F17"/>
    <mergeCell ref="A33:F33"/>
    <mergeCell ref="A45:F45"/>
    <mergeCell ref="A32:D32"/>
    <mergeCell ref="E32:F32"/>
    <mergeCell ref="A16:D16"/>
    <mergeCell ref="E16:F16"/>
  </mergeCells>
  <pageMargins left="0.51181102362204722" right="0.31496062992125984" top="1.7716535433070868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Juidico</dc:creator>
  <cp:lastModifiedBy>Notebook</cp:lastModifiedBy>
  <cp:lastPrinted>2020-03-11T13:51:22Z</cp:lastPrinted>
  <dcterms:created xsi:type="dcterms:W3CDTF">2019-12-17T17:40:23Z</dcterms:created>
  <dcterms:modified xsi:type="dcterms:W3CDTF">2020-03-11T15:45:46Z</dcterms:modified>
</cp:coreProperties>
</file>