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5" i="1" l="1"/>
  <c r="G15" i="1"/>
  <c r="G13" i="1"/>
  <c r="F13" i="1" l="1"/>
  <c r="F11" i="1"/>
  <c r="G25" i="1"/>
  <c r="G24" i="1" s="1"/>
  <c r="B3" i="2"/>
  <c r="B5" i="2" s="1"/>
  <c r="F25" i="1" l="1"/>
  <c r="F24" i="1" s="1"/>
</calcChain>
</file>

<file path=xl/sharedStrings.xml><?xml version="1.0" encoding="utf-8"?>
<sst xmlns="http://schemas.openxmlformats.org/spreadsheetml/2006/main" count="47" uniqueCount="32">
  <si>
    <t>SECRETARIA MUNICIPAL DE OBRAS - ASTOLFO DUTRA - MG</t>
  </si>
  <si>
    <t>ITEM</t>
  </si>
  <si>
    <t>ETAPAS/DESCRIÇÃO</t>
  </si>
  <si>
    <t>CÓDIGO</t>
  </si>
  <si>
    <t>FÍSICO/FINANCEIRO</t>
  </si>
  <si>
    <t>TOTAL ETAPAS</t>
  </si>
  <si>
    <t>MÊS 1</t>
  </si>
  <si>
    <t>MÊS 2</t>
  </si>
  <si>
    <t>FINANCEIRO</t>
  </si>
  <si>
    <t>FÍSICO %</t>
  </si>
  <si>
    <t>TOTAL</t>
  </si>
  <si>
    <t>CRONOGRAMA FÍSICO/FINANCEIRO</t>
  </si>
  <si>
    <t>X</t>
  </si>
  <si>
    <t>QTDADE</t>
  </si>
  <si>
    <t>QTADE</t>
  </si>
  <si>
    <t>TOTAL DIA</t>
  </si>
  <si>
    <t xml:space="preserve">MÊS 3 </t>
  </si>
  <si>
    <r>
      <t>LOCAL:</t>
    </r>
    <r>
      <rPr>
        <b/>
        <sz val="10"/>
        <color theme="1"/>
        <rFont val="Arial"/>
        <family val="2"/>
      </rPr>
      <t xml:space="preserve"> </t>
    </r>
  </si>
  <si>
    <t>RUA LIBERATO ANTÔNIO DA CUNHA, BAIRRO NOSSA SENHORA DE FÁTIMA, ASTOLFO DUTRA - MG</t>
  </si>
  <si>
    <t>REGIÃO/MÊS DE REFERÊNCIA: SETOP/2020</t>
  </si>
  <si>
    <t xml:space="preserve">OBRA: </t>
  </si>
  <si>
    <t xml:space="preserve">MÊS 4 </t>
  </si>
  <si>
    <t>DEMOLIÇÕES</t>
  </si>
  <si>
    <t>TELHADO</t>
  </si>
  <si>
    <t xml:space="preserve">FECHAMENTO LATERAL </t>
  </si>
  <si>
    <t>REFORMA DO TELHADO DO CRAS</t>
  </si>
  <si>
    <t xml:space="preserve">VALOR TOTAL = </t>
  </si>
  <si>
    <t>DATA: 16/03/2021</t>
  </si>
  <si>
    <t>PRAZO DA OBRA 02 MESES</t>
  </si>
  <si>
    <t>Igor Soldati Nicolato - Engenheiro Civil</t>
  </si>
  <si>
    <t>CREA MG 221955/D</t>
  </si>
  <si>
    <t xml:space="preserve"> PREFEITO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</si>
</sst>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4" fontId="6" fillId="0" borderId="15" xfId="1" applyFont="1" applyBorder="1" applyAlignment="1">
      <alignment horizontal="center" vertical="center"/>
    </xf>
    <xf numFmtId="44" fontId="6" fillId="0" borderId="2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9" fontId="6" fillId="0" borderId="14" xfId="2" applyFont="1" applyBorder="1" applyAlignment="1">
      <alignment horizontal="center" vertical="center"/>
    </xf>
    <xf numFmtId="44" fontId="7" fillId="0" borderId="26" xfId="0" applyNumberFormat="1" applyFont="1" applyBorder="1" applyAlignment="1">
      <alignment horizontal="center" vertical="center"/>
    </xf>
    <xf numFmtId="44" fontId="7" fillId="0" borderId="27" xfId="0" applyNumberFormat="1" applyFont="1" applyBorder="1" applyAlignment="1">
      <alignment horizontal="center" vertical="center"/>
    </xf>
    <xf numFmtId="44" fontId="6" fillId="0" borderId="32" xfId="1" applyFont="1" applyBorder="1" applyAlignment="1">
      <alignment horizontal="center" vertical="center"/>
    </xf>
    <xf numFmtId="44" fontId="6" fillId="0" borderId="33" xfId="1" applyFont="1" applyBorder="1" applyAlignment="1">
      <alignment horizontal="center" vertical="center"/>
    </xf>
    <xf numFmtId="9" fontId="7" fillId="0" borderId="29" xfId="2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44" fontId="6" fillId="0" borderId="51" xfId="1" applyFont="1" applyBorder="1" applyAlignment="1">
      <alignment horizontal="center" vertical="center"/>
    </xf>
    <xf numFmtId="44" fontId="6" fillId="0" borderId="50" xfId="1" applyFont="1" applyBorder="1" applyAlignment="1">
      <alignment horizontal="center" vertical="center"/>
    </xf>
    <xf numFmtId="44" fontId="6" fillId="0" borderId="54" xfId="1" applyFont="1" applyBorder="1" applyAlignment="1">
      <alignment horizontal="center" vertical="center"/>
    </xf>
    <xf numFmtId="44" fontId="6" fillId="0" borderId="53" xfId="1" applyFont="1" applyBorder="1" applyAlignment="1">
      <alignment horizontal="center" vertical="center"/>
    </xf>
    <xf numFmtId="44" fontId="7" fillId="0" borderId="4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4" xfId="0" applyFont="1" applyBorder="1" applyAlignment="1">
      <alignment vertical="center"/>
    </xf>
    <xf numFmtId="10" fontId="6" fillId="0" borderId="9" xfId="2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10" fontId="6" fillId="0" borderId="21" xfId="2" applyNumberFormat="1" applyFont="1" applyBorder="1" applyAlignment="1">
      <alignment horizontal="center" vertical="center"/>
    </xf>
    <xf numFmtId="10" fontId="6" fillId="0" borderId="13" xfId="2" applyNumberFormat="1" applyFont="1" applyBorder="1" applyAlignment="1">
      <alignment horizontal="center" vertical="center"/>
    </xf>
    <xf numFmtId="10" fontId="6" fillId="0" borderId="14" xfId="2" applyNumberFormat="1" applyFont="1" applyBorder="1" applyAlignment="1">
      <alignment horizontal="center" vertical="center"/>
    </xf>
    <xf numFmtId="10" fontId="6" fillId="0" borderId="24" xfId="2" applyNumberFormat="1" applyFont="1" applyBorder="1" applyAlignment="1">
      <alignment horizontal="center" vertical="center"/>
    </xf>
    <xf numFmtId="10" fontId="6" fillId="0" borderId="52" xfId="2" applyNumberFormat="1" applyFont="1" applyBorder="1" applyAlignment="1">
      <alignment horizontal="center" vertical="center"/>
    </xf>
    <xf numFmtId="10" fontId="7" fillId="0" borderId="36" xfId="2" applyNumberFormat="1" applyFont="1" applyBorder="1" applyAlignment="1">
      <alignment horizontal="center" vertical="center"/>
    </xf>
    <xf numFmtId="10" fontId="7" fillId="0" borderId="55" xfId="2" applyNumberFormat="1" applyFont="1" applyBorder="1" applyAlignment="1">
      <alignment horizontal="center" vertical="center"/>
    </xf>
    <xf numFmtId="10" fontId="7" fillId="0" borderId="35" xfId="2" applyNumberFormat="1" applyFont="1" applyBorder="1" applyAlignment="1">
      <alignment horizontal="center" vertical="center"/>
    </xf>
    <xf numFmtId="10" fontId="7" fillId="0" borderId="34" xfId="2" applyNumberFormat="1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3" fontId="12" fillId="0" borderId="0" xfId="3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/>
    <xf numFmtId="164" fontId="7" fillId="0" borderId="26" xfId="0" applyNumberFormat="1" applyFont="1" applyBorder="1" applyAlignment="1">
      <alignment horizontal="center" vertical="center"/>
    </xf>
    <xf numFmtId="0" fontId="11" fillId="0" borderId="60" xfId="0" applyFont="1" applyBorder="1" applyAlignment="1">
      <alignment vertical="center"/>
    </xf>
    <xf numFmtId="0" fontId="13" fillId="0" borderId="6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45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4" fontId="4" fillId="0" borderId="41" xfId="1" applyFont="1" applyBorder="1" applyAlignment="1">
      <alignment horizontal="center" vertical="center"/>
    </xf>
    <xf numFmtId="44" fontId="4" fillId="0" borderId="42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B6" sqref="B6:C6"/>
    </sheetView>
  </sheetViews>
  <sheetFormatPr defaultRowHeight="15" x14ac:dyDescent="0.25"/>
  <cols>
    <col min="3" max="3" width="72" customWidth="1"/>
    <col min="4" max="4" width="20" customWidth="1"/>
    <col min="5" max="5" width="13.140625" customWidth="1"/>
    <col min="6" max="7" width="11.85546875" customWidth="1"/>
    <col min="8" max="8" width="11.5703125" customWidth="1"/>
    <col min="9" max="9" width="12.140625" bestFit="1" customWidth="1"/>
  </cols>
  <sheetData>
    <row r="1" spans="1:9" ht="16.5" thickBot="1" x14ac:dyDescent="0.3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2.25" customHeight="1" thickBot="1" x14ac:dyDescent="0.3">
      <c r="A2" s="112"/>
      <c r="B2" s="113"/>
      <c r="C2" s="113"/>
      <c r="D2" s="113"/>
      <c r="E2" s="113"/>
      <c r="F2" s="113"/>
      <c r="G2" s="113"/>
      <c r="H2" s="113"/>
      <c r="I2" s="114"/>
    </row>
    <row r="3" spans="1:9" ht="15.75" thickBot="1" x14ac:dyDescent="0.3">
      <c r="A3" s="111" t="s">
        <v>11</v>
      </c>
      <c r="B3" s="111"/>
      <c r="C3" s="111"/>
      <c r="D3" s="111"/>
      <c r="E3" s="111"/>
      <c r="F3" s="111"/>
      <c r="G3" s="111"/>
      <c r="H3" s="111"/>
      <c r="I3" s="111"/>
    </row>
    <row r="4" spans="1:9" ht="2.25" customHeight="1" thickBot="1" x14ac:dyDescent="0.3">
      <c r="A4" s="112"/>
      <c r="B4" s="113"/>
      <c r="C4" s="113"/>
      <c r="D4" s="113"/>
      <c r="E4" s="113"/>
      <c r="F4" s="113"/>
      <c r="G4" s="113"/>
      <c r="H4" s="113"/>
      <c r="I4" s="114"/>
    </row>
    <row r="5" spans="1:9" ht="15.75" thickBot="1" x14ac:dyDescent="0.3">
      <c r="A5" s="45" t="s">
        <v>20</v>
      </c>
      <c r="B5" s="115" t="s">
        <v>25</v>
      </c>
      <c r="C5" s="115"/>
      <c r="D5" s="101" t="s">
        <v>27</v>
      </c>
      <c r="E5" s="103"/>
      <c r="F5" s="101" t="s">
        <v>26</v>
      </c>
      <c r="G5" s="102"/>
      <c r="H5" s="116">
        <v>69317.24540688</v>
      </c>
      <c r="I5" s="117"/>
    </row>
    <row r="6" spans="1:9" ht="15.75" thickBot="1" x14ac:dyDescent="0.3">
      <c r="A6" s="46" t="s">
        <v>17</v>
      </c>
      <c r="B6" s="99" t="s">
        <v>18</v>
      </c>
      <c r="C6" s="100"/>
      <c r="D6" s="101"/>
      <c r="E6" s="102"/>
      <c r="F6" s="102"/>
      <c r="G6" s="102"/>
      <c r="H6" s="102"/>
      <c r="I6" s="103"/>
    </row>
    <row r="7" spans="1:9" x14ac:dyDescent="0.25">
      <c r="A7" s="84" t="s">
        <v>19</v>
      </c>
      <c r="B7" s="85"/>
      <c r="C7" s="86"/>
      <c r="D7" s="104" t="s">
        <v>28</v>
      </c>
      <c r="E7" s="105"/>
      <c r="F7" s="105"/>
      <c r="G7" s="105"/>
      <c r="H7" s="105"/>
      <c r="I7" s="106"/>
    </row>
    <row r="8" spans="1:9" ht="15.75" thickBot="1" x14ac:dyDescent="0.3">
      <c r="A8" s="87"/>
      <c r="B8" s="88"/>
      <c r="C8" s="89"/>
      <c r="D8" s="107"/>
      <c r="E8" s="108"/>
      <c r="F8" s="108"/>
      <c r="G8" s="108"/>
      <c r="H8" s="108"/>
      <c r="I8" s="109"/>
    </row>
    <row r="9" spans="1:9" x14ac:dyDescent="0.25">
      <c r="A9" s="43" t="s">
        <v>1</v>
      </c>
      <c r="B9" s="44" t="s">
        <v>3</v>
      </c>
      <c r="C9" s="42" t="s">
        <v>2</v>
      </c>
      <c r="D9" s="33" t="s">
        <v>4</v>
      </c>
      <c r="E9" s="21" t="s">
        <v>5</v>
      </c>
      <c r="F9" s="21" t="s">
        <v>6</v>
      </c>
      <c r="G9" s="22" t="s">
        <v>7</v>
      </c>
      <c r="H9" s="25" t="s">
        <v>16</v>
      </c>
      <c r="I9" s="26" t="s">
        <v>21</v>
      </c>
    </row>
    <row r="10" spans="1:9" s="1" customFormat="1" x14ac:dyDescent="0.25">
      <c r="A10" s="90">
        <v>1</v>
      </c>
      <c r="B10" s="81"/>
      <c r="C10" s="92" t="s">
        <v>22</v>
      </c>
      <c r="D10" s="34" t="s">
        <v>9</v>
      </c>
      <c r="E10" s="3">
        <v>1</v>
      </c>
      <c r="F10" s="4">
        <v>1</v>
      </c>
      <c r="G10" s="5"/>
      <c r="H10" s="23"/>
      <c r="I10" s="24"/>
    </row>
    <row r="11" spans="1:9" x14ac:dyDescent="0.25">
      <c r="A11" s="90"/>
      <c r="B11" s="81"/>
      <c r="C11" s="92"/>
      <c r="D11" s="35" t="s">
        <v>8</v>
      </c>
      <c r="E11" s="6">
        <v>8120.99</v>
      </c>
      <c r="F11" s="7">
        <f>F10*E11</f>
        <v>8120.99</v>
      </c>
      <c r="G11" s="8"/>
      <c r="H11" s="27"/>
      <c r="I11" s="9"/>
    </row>
    <row r="12" spans="1:9" s="1" customFormat="1" x14ac:dyDescent="0.25">
      <c r="A12" s="90">
        <v>2</v>
      </c>
      <c r="B12" s="82"/>
      <c r="C12" s="91" t="s">
        <v>23</v>
      </c>
      <c r="D12" s="37" t="s">
        <v>9</v>
      </c>
      <c r="E12" s="4">
        <v>1</v>
      </c>
      <c r="F12" s="3">
        <v>0.5</v>
      </c>
      <c r="G12" s="58">
        <v>0.5</v>
      </c>
      <c r="H12" s="23"/>
      <c r="I12" s="24"/>
    </row>
    <row r="13" spans="1:9" x14ac:dyDescent="0.25">
      <c r="A13" s="90"/>
      <c r="B13" s="83"/>
      <c r="C13" s="91"/>
      <c r="D13" s="36" t="s">
        <v>8</v>
      </c>
      <c r="E13" s="7">
        <v>42736.19</v>
      </c>
      <c r="F13" s="6">
        <f>F12*E13</f>
        <v>21368.095000000001</v>
      </c>
      <c r="G13" s="10">
        <f>G12*E13</f>
        <v>21368.095000000001</v>
      </c>
      <c r="H13" s="27"/>
      <c r="I13" s="9"/>
    </row>
    <row r="14" spans="1:9" s="1" customFormat="1" x14ac:dyDescent="0.25">
      <c r="A14" s="93">
        <v>3</v>
      </c>
      <c r="B14" s="82"/>
      <c r="C14" s="95" t="s">
        <v>24</v>
      </c>
      <c r="D14" s="37" t="s">
        <v>9</v>
      </c>
      <c r="E14" s="4">
        <v>1</v>
      </c>
      <c r="F14" s="48"/>
      <c r="G14" s="59">
        <v>1</v>
      </c>
      <c r="H14" s="59"/>
      <c r="I14" s="24"/>
    </row>
    <row r="15" spans="1:9" s="1" customFormat="1" x14ac:dyDescent="0.25">
      <c r="A15" s="94"/>
      <c r="B15" s="83"/>
      <c r="C15" s="96"/>
      <c r="D15" s="36" t="s">
        <v>8</v>
      </c>
      <c r="E15" s="7">
        <v>18460.07</v>
      </c>
      <c r="F15" s="7"/>
      <c r="G15" s="7">
        <f>G14*E15</f>
        <v>18460.07</v>
      </c>
      <c r="H15" s="7"/>
      <c r="I15" s="28"/>
    </row>
    <row r="16" spans="1:9" s="1" customFormat="1" x14ac:dyDescent="0.25">
      <c r="A16" s="93"/>
      <c r="B16" s="82"/>
      <c r="C16" s="97"/>
      <c r="D16" s="38" t="s">
        <v>9</v>
      </c>
      <c r="E16" s="4"/>
      <c r="F16" s="49"/>
      <c r="G16" s="47"/>
      <c r="H16" s="49"/>
      <c r="I16" s="50"/>
    </row>
    <row r="17" spans="1:9" s="1" customFormat="1" x14ac:dyDescent="0.25">
      <c r="A17" s="94"/>
      <c r="B17" s="83"/>
      <c r="C17" s="98"/>
      <c r="D17" s="36" t="s">
        <v>8</v>
      </c>
      <c r="E17" s="7"/>
      <c r="F17" s="12"/>
      <c r="G17" s="7"/>
      <c r="H17" s="29"/>
      <c r="I17" s="11"/>
    </row>
    <row r="18" spans="1:9" s="1" customFormat="1" x14ac:dyDescent="0.25">
      <c r="A18" s="93"/>
      <c r="B18" s="82"/>
      <c r="C18" s="97"/>
      <c r="D18" s="37" t="s">
        <v>9</v>
      </c>
      <c r="E18" s="3"/>
      <c r="F18" s="51"/>
      <c r="G18" s="47"/>
      <c r="H18" s="47"/>
      <c r="I18" s="52"/>
    </row>
    <row r="19" spans="1:9" s="1" customFormat="1" x14ac:dyDescent="0.25">
      <c r="A19" s="94"/>
      <c r="B19" s="83"/>
      <c r="C19" s="98"/>
      <c r="D19" s="36" t="s">
        <v>8</v>
      </c>
      <c r="E19" s="6"/>
      <c r="F19" s="7"/>
      <c r="G19" s="7"/>
      <c r="H19" s="29"/>
      <c r="I19" s="11"/>
    </row>
    <row r="20" spans="1:9" s="1" customFormat="1" x14ac:dyDescent="0.25">
      <c r="A20" s="93"/>
      <c r="B20" s="82"/>
      <c r="C20" s="121"/>
      <c r="D20" s="39" t="s">
        <v>9</v>
      </c>
      <c r="E20" s="4"/>
      <c r="F20" s="51"/>
      <c r="G20" s="49"/>
      <c r="H20" s="49"/>
      <c r="I20" s="53"/>
    </row>
    <row r="21" spans="1:9" x14ac:dyDescent="0.25">
      <c r="A21" s="94"/>
      <c r="B21" s="83"/>
      <c r="C21" s="122"/>
      <c r="D21" s="40" t="s">
        <v>8</v>
      </c>
      <c r="E21" s="7"/>
      <c r="F21" s="7"/>
      <c r="G21" s="10"/>
      <c r="H21" s="10"/>
      <c r="I21" s="11"/>
    </row>
    <row r="22" spans="1:9" s="1" customFormat="1" x14ac:dyDescent="0.25">
      <c r="A22" s="93"/>
      <c r="B22" s="82"/>
      <c r="C22" s="97"/>
      <c r="D22" s="37" t="s">
        <v>9</v>
      </c>
      <c r="E22" s="13"/>
      <c r="F22" s="51"/>
      <c r="G22" s="49"/>
      <c r="H22" s="47"/>
      <c r="I22" s="52"/>
    </row>
    <row r="23" spans="1:9" s="1" customFormat="1" ht="15.75" thickBot="1" x14ac:dyDescent="0.3">
      <c r="A23" s="118"/>
      <c r="B23" s="119"/>
      <c r="C23" s="120"/>
      <c r="D23" s="41" t="s">
        <v>8</v>
      </c>
      <c r="E23" s="16"/>
      <c r="F23" s="16"/>
      <c r="G23" s="17"/>
      <c r="H23" s="30"/>
      <c r="I23" s="31"/>
    </row>
    <row r="24" spans="1:9" x14ac:dyDescent="0.25">
      <c r="A24" s="75" t="s">
        <v>10</v>
      </c>
      <c r="B24" s="76"/>
      <c r="C24" s="77"/>
      <c r="D24" s="20" t="s">
        <v>9</v>
      </c>
      <c r="E24" s="18">
        <v>1</v>
      </c>
      <c r="F24" s="57">
        <f>F25/E25</f>
        <v>0.425422026984625</v>
      </c>
      <c r="G24" s="56">
        <f>G25/E25</f>
        <v>0.57457797301537494</v>
      </c>
      <c r="H24" s="55"/>
      <c r="I24" s="54"/>
    </row>
    <row r="25" spans="1:9" ht="15.75" thickBot="1" x14ac:dyDescent="0.3">
      <c r="A25" s="78"/>
      <c r="B25" s="79"/>
      <c r="C25" s="80"/>
      <c r="D25" s="19" t="s">
        <v>8</v>
      </c>
      <c r="E25" s="68">
        <f>E11+E13+E15</f>
        <v>69317.25</v>
      </c>
      <c r="F25" s="15">
        <f>SUM(F11,F13,F15,F17,F19,F21,F23)</f>
        <v>29489.084999999999</v>
      </c>
      <c r="G25" s="14">
        <f>SUM(G11,G13,G15,G17,G19,G21,G23)</f>
        <v>39828.165000000001</v>
      </c>
      <c r="H25" s="14"/>
      <c r="I25" s="32"/>
    </row>
    <row r="26" spans="1:9" x14ac:dyDescent="0.25">
      <c r="A26" s="60"/>
      <c r="B26" s="60"/>
      <c r="C26" s="60"/>
      <c r="D26" s="60"/>
      <c r="E26" s="60"/>
      <c r="F26" s="60"/>
      <c r="G26" s="60"/>
      <c r="H26" s="61"/>
      <c r="I26" s="1"/>
    </row>
    <row r="27" spans="1:9" x14ac:dyDescent="0.25">
      <c r="A27" s="62"/>
      <c r="B27" s="69"/>
      <c r="C27" s="69"/>
      <c r="D27" s="62"/>
      <c r="E27" s="69"/>
      <c r="F27" s="69"/>
      <c r="G27" s="63"/>
      <c r="H27" s="64"/>
      <c r="I27" s="1"/>
    </row>
    <row r="28" spans="1:9" x14ac:dyDescent="0.25">
      <c r="A28" s="65"/>
      <c r="B28" s="72" t="s">
        <v>29</v>
      </c>
      <c r="C28" s="72"/>
      <c r="D28" s="65"/>
      <c r="E28" s="71" t="s">
        <v>30</v>
      </c>
      <c r="F28" s="71"/>
      <c r="G28" s="66"/>
      <c r="H28" s="65"/>
    </row>
    <row r="29" spans="1:9" x14ac:dyDescent="0.25">
      <c r="A29" s="67"/>
      <c r="B29" s="67"/>
      <c r="C29" s="67"/>
      <c r="D29" s="67"/>
      <c r="E29" s="67"/>
      <c r="F29" s="67"/>
      <c r="G29" s="67"/>
      <c r="H29" s="67"/>
    </row>
    <row r="30" spans="1:9" x14ac:dyDescent="0.25">
      <c r="A30" s="67"/>
      <c r="B30" s="67"/>
      <c r="C30" s="67"/>
      <c r="D30" s="67"/>
      <c r="E30" s="67"/>
      <c r="F30" s="67"/>
      <c r="G30" s="67"/>
      <c r="H30" s="67"/>
    </row>
    <row r="31" spans="1:9" x14ac:dyDescent="0.25">
      <c r="A31" s="62"/>
      <c r="B31" s="73"/>
      <c r="C31" s="73"/>
      <c r="D31" s="62"/>
      <c r="E31" s="74"/>
      <c r="F31" s="74"/>
      <c r="G31" s="63"/>
      <c r="H31" s="62"/>
    </row>
    <row r="32" spans="1:9" x14ac:dyDescent="0.25">
      <c r="A32" s="65"/>
      <c r="B32" s="70" t="s">
        <v>31</v>
      </c>
      <c r="C32" s="70"/>
      <c r="D32" s="65"/>
      <c r="E32" s="71"/>
      <c r="F32" s="71"/>
      <c r="G32" s="66"/>
      <c r="H32" s="65"/>
    </row>
  </sheetData>
  <mergeCells count="40">
    <mergeCell ref="A22:A23"/>
    <mergeCell ref="B22:B23"/>
    <mergeCell ref="C22:C23"/>
    <mergeCell ref="A20:A21"/>
    <mergeCell ref="B20:B21"/>
    <mergeCell ref="C20:C21"/>
    <mergeCell ref="C18:C19"/>
    <mergeCell ref="B6:C6"/>
    <mergeCell ref="D6:I6"/>
    <mergeCell ref="D7:I8"/>
    <mergeCell ref="A1:I1"/>
    <mergeCell ref="A3:I3"/>
    <mergeCell ref="A2:I2"/>
    <mergeCell ref="A4:I4"/>
    <mergeCell ref="D5:E5"/>
    <mergeCell ref="B5:C5"/>
    <mergeCell ref="F5:G5"/>
    <mergeCell ref="H5:I5"/>
    <mergeCell ref="A24:C25"/>
    <mergeCell ref="B10:B11"/>
    <mergeCell ref="B12:B13"/>
    <mergeCell ref="A7:C8"/>
    <mergeCell ref="A10:A11"/>
    <mergeCell ref="A12:A13"/>
    <mergeCell ref="C12:C13"/>
    <mergeCell ref="C10:C11"/>
    <mergeCell ref="A14:A15"/>
    <mergeCell ref="B14:B15"/>
    <mergeCell ref="C14:C15"/>
    <mergeCell ref="A16:A17"/>
    <mergeCell ref="B16:B17"/>
    <mergeCell ref="C16:C17"/>
    <mergeCell ref="A18:A19"/>
    <mergeCell ref="B18:B19"/>
    <mergeCell ref="B32:C32"/>
    <mergeCell ref="E32:F32"/>
    <mergeCell ref="B28:C28"/>
    <mergeCell ref="E28:F28"/>
    <mergeCell ref="B31:C31"/>
    <mergeCell ref="E31:F31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3" sqref="B3"/>
    </sheetView>
  </sheetViews>
  <sheetFormatPr defaultRowHeight="15" x14ac:dyDescent="0.25"/>
  <cols>
    <col min="1" max="1" width="12.28515625" style="1" customWidth="1"/>
  </cols>
  <sheetData>
    <row r="1" spans="1:5" x14ac:dyDescent="0.25">
      <c r="B1" s="2">
        <v>1</v>
      </c>
      <c r="C1" s="2"/>
      <c r="D1" s="2">
        <v>0.6</v>
      </c>
      <c r="E1" t="s">
        <v>14</v>
      </c>
    </row>
    <row r="2" spans="1:5" x14ac:dyDescent="0.25">
      <c r="A2" s="1" t="s">
        <v>13</v>
      </c>
      <c r="B2" s="2">
        <v>220</v>
      </c>
      <c r="C2" s="2"/>
      <c r="D2" s="2" t="s">
        <v>12</v>
      </c>
    </row>
    <row r="3" spans="1:5" x14ac:dyDescent="0.25">
      <c r="A3" s="1" t="s">
        <v>10</v>
      </c>
      <c r="B3">
        <f>D1*B2</f>
        <v>132</v>
      </c>
    </row>
    <row r="5" spans="1:5" x14ac:dyDescent="0.25">
      <c r="A5" s="1" t="s">
        <v>15</v>
      </c>
      <c r="B5">
        <f>B3/8</f>
        <v>16.5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Notebook</cp:lastModifiedBy>
  <cp:lastPrinted>2021-04-12T16:05:49Z</cp:lastPrinted>
  <dcterms:created xsi:type="dcterms:W3CDTF">2021-01-22T12:52:43Z</dcterms:created>
  <dcterms:modified xsi:type="dcterms:W3CDTF">2021-08-10T18:41:09Z</dcterms:modified>
</cp:coreProperties>
</file>